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/>
  <mc:AlternateContent xmlns:mc="http://schemas.openxmlformats.org/markup-compatibility/2006">
    <mc:Choice Requires="x15">
      <x15ac:absPath xmlns:x15ac="http://schemas.microsoft.com/office/spreadsheetml/2010/11/ac" url="D:\Users\USER\Documents\AAA_ANAELE\AAAA_EUROPEE AMMINISTRATIVE 2024\SCRUTINI AMMINISTRATIVE\"/>
    </mc:Choice>
  </mc:AlternateContent>
  <xr:revisionPtr revIDLastSave="0" documentId="13_ncr:1_{45DC399E-4085-4939-9532-4E5C8D8EE60D}" xr6:coauthVersionLast="36" xr6:coauthVersionMax="36" xr10:uidLastSave="{00000000-0000-0000-0000-000000000000}"/>
  <bookViews>
    <workbookView xWindow="0" yWindow="0" windowWidth="21570" windowHeight="8730" tabRatio="780" activeTab="3" xr2:uid="{00000000-000D-0000-FFFF-FFFF00000000}"/>
  </bookViews>
  <sheets>
    <sheet name="VOTANTI " sheetId="2" r:id="rId1"/>
    <sheet name="SINDACO" sheetId="25" r:id="rId2"/>
    <sheet name="VOTI LISTA" sheetId="22" r:id="rId3"/>
    <sheet name="LISTA 1" sheetId="21" r:id="rId4"/>
    <sheet name="LISTA n. 2" sheetId="27" r:id="rId5"/>
  </sheets>
  <definedNames>
    <definedName name="_xlnm.Print_Area" localSheetId="3">'LISTA 1'!$A$1:$N$22</definedName>
    <definedName name="_xlnm.Print_Area" localSheetId="4">'LISTA n. 2'!$A$1:$N$22</definedName>
    <definedName name="_xlnm.Print_Area" localSheetId="1">SINDACO!$A$1:$J$22</definedName>
    <definedName name="_xlnm.Print_Area" localSheetId="0">'VOTANTI '!$A$1:$L$24</definedName>
    <definedName name="_xlnm.Print_Area" localSheetId="2">'VOTI LISTA'!$A$1:$H$22</definedName>
  </definedNames>
  <calcPr calcId="191029"/>
</workbook>
</file>

<file path=xl/calcChain.xml><?xml version="1.0" encoding="utf-8"?>
<calcChain xmlns="http://schemas.openxmlformats.org/spreadsheetml/2006/main">
  <c r="H25" i="22" l="1"/>
  <c r="L22" i="2"/>
  <c r="K14" i="2" l="1"/>
  <c r="K15" i="2"/>
  <c r="K16" i="2"/>
  <c r="K17" i="2"/>
  <c r="K18" i="2"/>
  <c r="K19" i="2"/>
  <c r="K20" i="2"/>
  <c r="K21" i="2"/>
  <c r="K13" i="2"/>
  <c r="F22" i="2" l="1"/>
  <c r="J12" i="25" l="1"/>
  <c r="J19" i="25"/>
  <c r="J20" i="25"/>
  <c r="G21" i="22"/>
  <c r="F21" i="22"/>
  <c r="H18" i="22" l="1"/>
  <c r="H19" i="22"/>
  <c r="E18" i="22"/>
  <c r="E19" i="22"/>
  <c r="D21" i="25"/>
  <c r="F21" i="25"/>
  <c r="G21" i="25"/>
  <c r="H21" i="25"/>
  <c r="I21" i="25"/>
  <c r="C21" i="25"/>
  <c r="E19" i="25"/>
  <c r="E20" i="25"/>
  <c r="D22" i="2" l="1"/>
  <c r="C22" i="2"/>
  <c r="E20" i="2"/>
  <c r="E19" i="2"/>
  <c r="D21" i="22"/>
  <c r="C21" i="22"/>
  <c r="E20" i="22"/>
  <c r="E17" i="22"/>
  <c r="E16" i="22"/>
  <c r="E15" i="22"/>
  <c r="E14" i="22"/>
  <c r="E13" i="22"/>
  <c r="E12" i="22"/>
  <c r="E18" i="25"/>
  <c r="E17" i="25"/>
  <c r="E16" i="25"/>
  <c r="E15" i="25"/>
  <c r="E14" i="25"/>
  <c r="E13" i="25"/>
  <c r="E12" i="25"/>
  <c r="E21" i="25" l="1"/>
  <c r="E21" i="22"/>
  <c r="E21" i="2"/>
  <c r="E18" i="2"/>
  <c r="E17" i="2"/>
  <c r="E16" i="2"/>
  <c r="E15" i="2"/>
  <c r="E14" i="2"/>
  <c r="E13" i="2"/>
  <c r="N22" i="27"/>
  <c r="M22" i="27"/>
  <c r="L22" i="27"/>
  <c r="K22" i="27"/>
  <c r="J22" i="27"/>
  <c r="I22" i="27"/>
  <c r="H22" i="27"/>
  <c r="G22" i="27"/>
  <c r="F22" i="27"/>
  <c r="E22" i="27"/>
  <c r="D22" i="27"/>
  <c r="C22" i="27"/>
  <c r="J22" i="2"/>
  <c r="I22" i="2"/>
  <c r="H22" i="2"/>
  <c r="G22" i="2"/>
  <c r="J18" i="25"/>
  <c r="J17" i="25"/>
  <c r="J16" i="25"/>
  <c r="J15" i="25"/>
  <c r="J14" i="25"/>
  <c r="J13" i="25"/>
  <c r="H21" i="22"/>
  <c r="H20" i="22"/>
  <c r="H17" i="22"/>
  <c r="H16" i="22"/>
  <c r="H15" i="22"/>
  <c r="H14" i="22"/>
  <c r="H13" i="22"/>
  <c r="H12" i="22"/>
  <c r="J21" i="25" l="1"/>
  <c r="E22" i="2"/>
  <c r="K22" i="2"/>
  <c r="C22" i="21" l="1"/>
  <c r="D22" i="21"/>
  <c r="E22" i="21"/>
  <c r="F22" i="21"/>
  <c r="G22" i="21"/>
  <c r="H22" i="21"/>
  <c r="I22" i="21"/>
  <c r="J22" i="21"/>
  <c r="K22" i="21"/>
  <c r="L22" i="21"/>
  <c r="M22" i="21"/>
  <c r="N22" i="21"/>
</calcChain>
</file>

<file path=xl/sharedStrings.xml><?xml version="1.0" encoding="utf-8"?>
<sst xmlns="http://schemas.openxmlformats.org/spreadsheetml/2006/main" count="153" uniqueCount="75">
  <si>
    <t>SEZIONE</t>
  </si>
  <si>
    <t>N.</t>
  </si>
  <si>
    <t>ISCRITTI</t>
  </si>
  <si>
    <t>VOTANTI</t>
  </si>
  <si>
    <t>MASCHI</t>
  </si>
  <si>
    <t>FEMMINE</t>
  </si>
  <si>
    <t>TOTALE</t>
  </si>
  <si>
    <t>LISTA N. 1</t>
  </si>
  <si>
    <t>LISTA N. 2</t>
  </si>
  <si>
    <t>UBICAZIONE
SEZIONE</t>
  </si>
  <si>
    <t>ORE 19</t>
  </si>
  <si>
    <t>ORE 12</t>
  </si>
  <si>
    <t>SCHEDE NULLE</t>
  </si>
  <si>
    <t>DI CUI
BIANCHE</t>
  </si>
  <si>
    <t>Città Metropolitana di Messina</t>
  </si>
  <si>
    <t>VOTANTI ORE 23,00</t>
  </si>
  <si>
    <t>RISULTATI VOTI DI LISTA</t>
  </si>
  <si>
    <t>TOTALE LISTE</t>
  </si>
  <si>
    <t xml:space="preserve">TOTALE </t>
  </si>
  <si>
    <t>RISULTATI VOTI SINDACO</t>
  </si>
  <si>
    <r>
      <t xml:space="preserve">       </t>
    </r>
    <r>
      <rPr>
        <b/>
        <sz val="14"/>
        <color rgb="FFFF0000"/>
        <rFont val="Goudy Old Style"/>
        <family val="1"/>
      </rPr>
      <t xml:space="preserve"> Totale Votanti</t>
    </r>
  </si>
  <si>
    <t>GIUSEPPE</t>
  </si>
  <si>
    <t>FRANCESCO</t>
  </si>
  <si>
    <t>COMUNE DI ROMETTA</t>
  </si>
  <si>
    <t>VIA GIURBA</t>
  </si>
  <si>
    <t>CORSO FRANCESCO SAIJA</t>
  </si>
  <si>
    <t>S.ANDREA</t>
  </si>
  <si>
    <t>GIMELLO</t>
  </si>
  <si>
    <t>SANTA DOMENICA</t>
  </si>
  <si>
    <t>VIA NAZIONALE</t>
  </si>
  <si>
    <t>CORDARO</t>
  </si>
  <si>
    <t>CIRINO</t>
  </si>
  <si>
    <t>GRISOLIA</t>
  </si>
  <si>
    <t>MESSINA</t>
  </si>
  <si>
    <t>NAVA</t>
  </si>
  <si>
    <t>RIZZO</t>
  </si>
  <si>
    <t>RUSSO</t>
  </si>
  <si>
    <t>VENUTO</t>
  </si>
  <si>
    <t>VISALLI</t>
  </si>
  <si>
    <t>ANTONINO</t>
  </si>
  <si>
    <t>NADIA</t>
  </si>
  <si>
    <t>ALESSANDRO</t>
  </si>
  <si>
    <t>NIVES</t>
  </si>
  <si>
    <t>RICCARDO</t>
  </si>
  <si>
    <t>PAOLA</t>
  </si>
  <si>
    <t>GIUSEPPINA</t>
  </si>
  <si>
    <t>BARBERA</t>
  </si>
  <si>
    <t>BISAZZA</t>
  </si>
  <si>
    <t>ANTONIO</t>
  </si>
  <si>
    <t>PATTI</t>
  </si>
  <si>
    <t>ELEZIONI DEL SINDACO E DEL CONSIGLIO COMUNALE DEL 8 E 9 GIUGNO 2024</t>
  </si>
  <si>
    <t>0RE 23</t>
  </si>
  <si>
    <t>MARICA</t>
  </si>
  <si>
    <t>BOTTARO</t>
  </si>
  <si>
    <t>ANTONINO R</t>
  </si>
  <si>
    <t>ROBERTO</t>
  </si>
  <si>
    <t>NICOLA</t>
  </si>
  <si>
    <t>SAIJA</t>
  </si>
  <si>
    <t>SESTA</t>
  </si>
  <si>
    <t>PAOLO</t>
  </si>
  <si>
    <t>BERTINO</t>
  </si>
  <si>
    <t>ANTONELLA</t>
  </si>
  <si>
    <t>FAUSTINI</t>
  </si>
  <si>
    <t>ROBERTA</t>
  </si>
  <si>
    <t>FORMICA</t>
  </si>
  <si>
    <t>GUERRIERO</t>
  </si>
  <si>
    <t>ALESSIA</t>
  </si>
  <si>
    <t>RANTUCCIO</t>
  </si>
  <si>
    <t>NATALINA</t>
  </si>
  <si>
    <t>SORRENTI</t>
  </si>
  <si>
    <t>LETTERIO</t>
  </si>
  <si>
    <t>Cirino Sindaco Vivi Rometta</t>
  </si>
  <si>
    <t>Generazione Rometta Melania Messina Sindaco</t>
  </si>
  <si>
    <t>FRANCESCA</t>
  </si>
  <si>
    <t>ELEZIONI AMMINISTRATIVE 8 E 9 GIUGNO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</si>
</sst>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</font>
    <font>
      <sz val="8"/>
      <name val="Times New Roman"/>
      <family val="1"/>
    </font>
    <font>
      <sz val="6"/>
      <name val="Times New Roman"/>
      <family val="1"/>
    </font>
    <font>
      <b/>
      <sz val="18"/>
      <name val="Arial"/>
      <family val="2"/>
    </font>
    <font>
      <sz val="9"/>
      <name val="Arial"/>
      <family val="2"/>
    </font>
    <font>
      <sz val="9"/>
      <name val="Bookman Old Style"/>
      <family val="1"/>
    </font>
    <font>
      <sz val="6"/>
      <name val="Bookman Old Style"/>
      <family val="1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b/>
      <sz val="1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b/>
      <u/>
      <sz val="22"/>
      <name val="Arial"/>
      <family val="2"/>
    </font>
    <font>
      <b/>
      <sz val="22"/>
      <name val="Times New Roman"/>
      <family val="1"/>
    </font>
    <font>
      <sz val="22"/>
      <name val="Arial"/>
      <family val="2"/>
    </font>
    <font>
      <sz val="9"/>
      <name val="Arial"/>
      <family val="2"/>
    </font>
    <font>
      <b/>
      <sz val="18"/>
      <name val="Goudy Old Style"/>
      <family val="1"/>
    </font>
    <font>
      <sz val="18"/>
      <name val="Goudy Old Style"/>
      <family val="1"/>
    </font>
    <font>
      <sz val="10"/>
      <name val="Goudy Old Style"/>
      <family val="1"/>
    </font>
    <font>
      <b/>
      <sz val="10"/>
      <name val="Goudy Old Style"/>
      <family val="1"/>
    </font>
    <font>
      <b/>
      <sz val="9"/>
      <name val="Goudy Old Style"/>
      <family val="1"/>
    </font>
    <font>
      <b/>
      <sz val="16"/>
      <name val="Goudy Old Style"/>
      <family val="1"/>
    </font>
    <font>
      <b/>
      <sz val="14"/>
      <name val="Goudy Old Style"/>
      <family val="1"/>
    </font>
    <font>
      <sz val="14"/>
      <name val="Arial"/>
      <family val="2"/>
    </font>
    <font>
      <b/>
      <sz val="8"/>
      <name val="Goudy Old Style"/>
      <family val="1"/>
    </font>
    <font>
      <b/>
      <sz val="11"/>
      <name val="Goudy Old Style"/>
      <family val="1"/>
    </font>
    <font>
      <b/>
      <sz val="20"/>
      <name val="Goudy Old Style"/>
      <family val="1"/>
    </font>
    <font>
      <sz val="8"/>
      <name val="Goudy Old Style"/>
      <family val="1"/>
    </font>
    <font>
      <sz val="11"/>
      <name val="Goudy Old Style"/>
      <family val="1"/>
    </font>
    <font>
      <sz val="16"/>
      <name val="Arial"/>
      <family val="2"/>
    </font>
    <font>
      <sz val="16"/>
      <name val="Times New Roman"/>
      <family val="1"/>
    </font>
    <font>
      <sz val="14"/>
      <name val="Goudy Old Style"/>
      <family val="1"/>
    </font>
    <font>
      <b/>
      <sz val="14"/>
      <color rgb="FFFF0000"/>
      <name val="Goudy Old Style"/>
      <family val="1"/>
    </font>
    <font>
      <b/>
      <sz val="16"/>
      <color rgb="FF0070C0"/>
      <name val="Goudy Old Style"/>
      <family val="1"/>
    </font>
    <font>
      <b/>
      <sz val="22"/>
      <name val="Goudy Old Style"/>
      <family val="1"/>
    </font>
    <font>
      <b/>
      <sz val="12"/>
      <name val="Goudy Old Style"/>
      <family val="1"/>
    </font>
    <font>
      <sz val="12"/>
      <name val="Goudy Old Style"/>
      <family val="1"/>
    </font>
    <font>
      <sz val="12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sz val="16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FEE3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8" fillId="0" borderId="0" xfId="0" applyFont="1" applyBorder="1" applyAlignment="1">
      <alignment horizontal="center"/>
    </xf>
    <xf numFmtId="0" fontId="0" fillId="0" borderId="0" xfId="0" applyFill="1"/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0" fillId="0" borderId="0" xfId="0" applyFill="1" applyBorder="1"/>
    <xf numFmtId="0" fontId="8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23" fillId="0" borderId="0" xfId="0" applyFont="1" applyBorder="1"/>
    <xf numFmtId="0" fontId="0" fillId="0" borderId="0" xfId="0" applyAlignment="1">
      <alignment vertical="center"/>
    </xf>
    <xf numFmtId="0" fontId="15" fillId="0" borderId="0" xfId="0" applyFont="1" applyBorder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18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6" fillId="0" borderId="0" xfId="0" applyFont="1" applyFill="1"/>
    <xf numFmtId="0" fontId="4" fillId="0" borderId="0" xfId="0" applyFont="1" applyFill="1" applyBorder="1" applyAlignment="1">
      <alignment horizontal="center"/>
    </xf>
    <xf numFmtId="3" fontId="0" fillId="0" borderId="0" xfId="0" applyNumberFormat="1" applyFill="1"/>
    <xf numFmtId="0" fontId="16" fillId="0" borderId="0" xfId="0" applyFont="1" applyFill="1" applyBorder="1" applyAlignment="1">
      <alignment horizontal="center"/>
    </xf>
    <xf numFmtId="0" fontId="0" fillId="0" borderId="0" xfId="0" applyBorder="1"/>
    <xf numFmtId="0" fontId="28" fillId="3" borderId="2" xfId="0" applyFont="1" applyFill="1" applyBorder="1" applyAlignment="1">
      <alignment horizontal="center"/>
    </xf>
    <xf numFmtId="0" fontId="28" fillId="3" borderId="2" xfId="0" applyFont="1" applyFill="1" applyBorder="1"/>
    <xf numFmtId="0" fontId="32" fillId="0" borderId="2" xfId="0" applyFont="1" applyFill="1" applyBorder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5" fillId="0" borderId="2" xfId="0" applyFont="1" applyBorder="1"/>
    <xf numFmtId="3" fontId="34" fillId="0" borderId="2" xfId="0" applyNumberFormat="1" applyFont="1" applyBorder="1" applyAlignment="1">
      <alignment horizontal="right" vertical="center"/>
    </xf>
    <xf numFmtId="0" fontId="38" fillId="0" borderId="0" xfId="0" applyFont="1"/>
    <xf numFmtId="0" fontId="37" fillId="0" borderId="0" xfId="0" applyFont="1" applyAlignment="1">
      <alignment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3" fontId="30" fillId="5" borderId="8" xfId="0" applyNumberFormat="1" applyFont="1" applyFill="1" applyBorder="1" applyAlignment="1">
      <alignment vertical="center"/>
    </xf>
    <xf numFmtId="3" fontId="29" fillId="0" borderId="2" xfId="0" applyNumberFormat="1" applyFont="1" applyFill="1" applyBorder="1" applyAlignment="1">
      <alignment vertical="center"/>
    </xf>
    <xf numFmtId="3" fontId="41" fillId="0" borderId="2" xfId="0" applyNumberFormat="1" applyFont="1" applyFill="1" applyBorder="1" applyAlignment="1">
      <alignment vertical="center"/>
    </xf>
    <xf numFmtId="0" fontId="30" fillId="0" borderId="2" xfId="0" applyFont="1" applyBorder="1"/>
    <xf numFmtId="3" fontId="34" fillId="5" borderId="2" xfId="0" applyNumberFormat="1" applyFont="1" applyFill="1" applyBorder="1" applyAlignment="1">
      <alignment vertical="center"/>
    </xf>
    <xf numFmtId="3" fontId="29" fillId="5" borderId="2" xfId="0" applyNumberFormat="1" applyFont="1" applyFill="1" applyBorder="1" applyAlignment="1">
      <alignment vertical="center"/>
    </xf>
    <xf numFmtId="49" fontId="1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17" fillId="0" borderId="2" xfId="0" applyFont="1" applyBorder="1"/>
    <xf numFmtId="3" fontId="16" fillId="2" borderId="2" xfId="0" applyNumberFormat="1" applyFont="1" applyFill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/>
    </xf>
    <xf numFmtId="0" fontId="0" fillId="0" borderId="0" xfId="0" applyBorder="1"/>
    <xf numFmtId="0" fontId="7" fillId="0" borderId="0" xfId="0" applyFont="1" applyFill="1" applyBorder="1" applyAlignment="1">
      <alignment horizontal="center"/>
    </xf>
    <xf numFmtId="0" fontId="0" fillId="0" borderId="0" xfId="0" applyBorder="1"/>
    <xf numFmtId="0" fontId="16" fillId="10" borderId="2" xfId="0" applyFont="1" applyFill="1" applyBorder="1" applyAlignment="1">
      <alignment horizontal="center"/>
    </xf>
    <xf numFmtId="0" fontId="27" fillId="10" borderId="2" xfId="0" applyFont="1" applyFill="1" applyBorder="1" applyAlignment="1">
      <alignment horizontal="center"/>
    </xf>
    <xf numFmtId="0" fontId="43" fillId="10" borderId="9" xfId="0" applyFont="1" applyFill="1" applyBorder="1" applyAlignment="1">
      <alignment horizontal="center" vertical="top" wrapText="1"/>
    </xf>
    <xf numFmtId="3" fontId="43" fillId="10" borderId="8" xfId="0" applyNumberFormat="1" applyFont="1" applyFill="1" applyBorder="1" applyAlignment="1">
      <alignment vertical="center"/>
    </xf>
    <xf numFmtId="0" fontId="43" fillId="10" borderId="10" xfId="0" applyFont="1" applyFill="1" applyBorder="1" applyAlignment="1">
      <alignment horizontal="center" vertical="top" wrapText="1"/>
    </xf>
    <xf numFmtId="0" fontId="13" fillId="10" borderId="2" xfId="0" applyFont="1" applyFill="1" applyBorder="1" applyAlignment="1">
      <alignment horizontal="center"/>
    </xf>
    <xf numFmtId="0" fontId="17" fillId="10" borderId="2" xfId="0" applyFont="1" applyFill="1" applyBorder="1"/>
    <xf numFmtId="0" fontId="26" fillId="10" borderId="2" xfId="0" applyFont="1" applyFill="1" applyBorder="1"/>
    <xf numFmtId="0" fontId="30" fillId="6" borderId="2" xfId="0" applyFont="1" applyFill="1" applyBorder="1" applyAlignment="1">
      <alignment horizontal="center"/>
    </xf>
    <xf numFmtId="3" fontId="30" fillId="11" borderId="8" xfId="0" applyNumberFormat="1" applyFont="1" applyFill="1" applyBorder="1" applyAlignment="1">
      <alignment vertical="center"/>
    </xf>
    <xf numFmtId="0" fontId="0" fillId="0" borderId="0" xfId="0" applyBorder="1"/>
    <xf numFmtId="3" fontId="29" fillId="0" borderId="11" xfId="0" applyNumberFormat="1" applyFont="1" applyFill="1" applyBorder="1" applyAlignment="1">
      <alignment vertical="center"/>
    </xf>
    <xf numFmtId="3" fontId="30" fillId="5" borderId="13" xfId="0" applyNumberFormat="1" applyFont="1" applyFill="1" applyBorder="1" applyAlignment="1">
      <alignment vertical="center"/>
    </xf>
    <xf numFmtId="3" fontId="30" fillId="5" borderId="14" xfId="0" applyNumberFormat="1" applyFont="1" applyFill="1" applyBorder="1" applyAlignment="1">
      <alignment vertical="center"/>
    </xf>
    <xf numFmtId="3" fontId="30" fillId="5" borderId="2" xfId="0" applyNumberFormat="1" applyFont="1" applyFill="1" applyBorder="1" applyAlignment="1">
      <alignment vertical="center"/>
    </xf>
    <xf numFmtId="0" fontId="33" fillId="10" borderId="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0" fillId="10" borderId="0" xfId="0" applyFill="1"/>
    <xf numFmtId="0" fontId="27" fillId="10" borderId="2" xfId="0" applyFont="1" applyFill="1" applyBorder="1" applyAlignment="1">
      <alignment horizontal="center" shrinkToFit="1"/>
    </xf>
    <xf numFmtId="0" fontId="13" fillId="10" borderId="2" xfId="0" applyFont="1" applyFill="1" applyBorder="1" applyAlignment="1">
      <alignment horizontal="center" shrinkToFit="1"/>
    </xf>
    <xf numFmtId="2" fontId="7" fillId="0" borderId="0" xfId="0" applyNumberFormat="1" applyFont="1" applyFill="1" applyBorder="1" applyAlignment="1">
      <alignment horizontal="center"/>
    </xf>
    <xf numFmtId="3" fontId="30" fillId="11" borderId="8" xfId="0" applyNumberFormat="1" applyFont="1" applyFill="1" applyBorder="1" applyAlignment="1">
      <alignment horizontal="right" vertical="center"/>
    </xf>
    <xf numFmtId="3" fontId="29" fillId="3" borderId="2" xfId="0" applyNumberFormat="1" applyFont="1" applyFill="1" applyBorder="1" applyAlignment="1">
      <alignment vertical="center"/>
    </xf>
    <xf numFmtId="3" fontId="34" fillId="0" borderId="2" xfId="0" applyNumberFormat="1" applyFont="1" applyFill="1" applyBorder="1" applyAlignment="1">
      <alignment horizontal="right" vertical="center"/>
    </xf>
    <xf numFmtId="0" fontId="30" fillId="8" borderId="9" xfId="0" applyFont="1" applyFill="1" applyBorder="1" applyAlignment="1">
      <alignment horizontal="center" vertical="center" wrapText="1"/>
    </xf>
    <xf numFmtId="0" fontId="30" fillId="8" borderId="10" xfId="0" applyFont="1" applyFill="1" applyBorder="1" applyAlignment="1">
      <alignment horizontal="center" vertical="center" wrapText="1"/>
    </xf>
    <xf numFmtId="0" fontId="30" fillId="8" borderId="12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44" fillId="0" borderId="0" xfId="0" applyFont="1"/>
    <xf numFmtId="2" fontId="45" fillId="0" borderId="0" xfId="0" applyNumberFormat="1" applyFont="1"/>
    <xf numFmtId="0" fontId="44" fillId="0" borderId="0" xfId="0" applyFont="1" applyAlignment="1">
      <alignment horizontal="center"/>
    </xf>
    <xf numFmtId="0" fontId="45" fillId="0" borderId="0" xfId="0" applyFont="1"/>
    <xf numFmtId="3" fontId="45" fillId="0" borderId="0" xfId="0" applyNumberFormat="1" applyFont="1"/>
    <xf numFmtId="0" fontId="28" fillId="3" borderId="2" xfId="0" applyFont="1" applyFill="1" applyBorder="1" applyAlignment="1">
      <alignment horizontal="center"/>
    </xf>
    <xf numFmtId="3" fontId="43" fillId="10" borderId="15" xfId="0" applyNumberFormat="1" applyFont="1" applyFill="1" applyBorder="1" applyAlignment="1">
      <alignment vertical="center"/>
    </xf>
    <xf numFmtId="3" fontId="43" fillId="6" borderId="2" xfId="0" applyNumberFormat="1" applyFont="1" applyFill="1" applyBorder="1" applyAlignment="1">
      <alignment vertical="center"/>
    </xf>
    <xf numFmtId="0" fontId="30" fillId="10" borderId="2" xfId="0" applyFont="1" applyFill="1" applyBorder="1" applyAlignment="1">
      <alignment horizontal="center"/>
    </xf>
    <xf numFmtId="3" fontId="16" fillId="10" borderId="2" xfId="0" applyNumberFormat="1" applyFont="1" applyFill="1" applyBorder="1" applyAlignment="1">
      <alignment horizontal="center"/>
    </xf>
    <xf numFmtId="0" fontId="10" fillId="13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0" fontId="46" fillId="7" borderId="2" xfId="0" applyFont="1" applyFill="1" applyBorder="1" applyAlignment="1">
      <alignment horizontal="center"/>
    </xf>
    <xf numFmtId="0" fontId="35" fillId="7" borderId="2" xfId="0" applyFont="1" applyFill="1" applyBorder="1" applyAlignment="1">
      <alignment horizontal="center" shrinkToFit="1"/>
    </xf>
    <xf numFmtId="0" fontId="9" fillId="4" borderId="2" xfId="0" applyFont="1" applyFill="1" applyBorder="1"/>
    <xf numFmtId="0" fontId="19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Border="1"/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29" fillId="7" borderId="0" xfId="0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4" fillId="12" borderId="0" xfId="0" applyFont="1" applyFill="1" applyBorder="1" applyAlignment="1">
      <alignment horizontal="center"/>
    </xf>
    <xf numFmtId="0" fontId="25" fillId="12" borderId="0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3" fontId="30" fillId="6" borderId="8" xfId="0" applyNumberFormat="1" applyFont="1" applyFill="1" applyBorder="1" applyAlignment="1">
      <alignment horizontal="right" vertical="center"/>
    </xf>
    <xf numFmtId="3" fontId="30" fillId="9" borderId="8" xfId="0" applyNumberFormat="1" applyFont="1" applyFill="1" applyBorder="1" applyAlignment="1">
      <alignment horizontal="right" vertical="center"/>
    </xf>
    <xf numFmtId="0" fontId="9" fillId="0" borderId="2" xfId="0" applyFont="1" applyBorder="1"/>
    <xf numFmtId="10" fontId="26" fillId="10" borderId="0" xfId="0" applyNumberFormat="1" applyFont="1" applyFill="1" applyBorder="1" applyAlignment="1">
      <alignment horizontal="center"/>
    </xf>
    <xf numFmtId="0" fontId="26" fillId="10" borderId="0" xfId="0" applyFont="1" applyFill="1" applyBorder="1"/>
    <xf numFmtId="3" fontId="47" fillId="0" borderId="0" xfId="0" applyNumberFormat="1" applyFont="1"/>
    <xf numFmtId="0" fontId="47" fillId="0" borderId="0" xfId="0" applyFont="1"/>
    <xf numFmtId="3" fontId="48" fillId="10" borderId="2" xfId="0" applyNumberFormat="1" applyFont="1" applyFill="1" applyBorder="1" applyAlignment="1">
      <alignment horizontal="center"/>
    </xf>
    <xf numFmtId="3" fontId="48" fillId="2" borderId="2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66CCFF"/>
      <color rgb="FF68CBEE"/>
      <color rgb="FF3FEE32"/>
      <color rgb="FFFFD6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5" Type="http://schemas.openxmlformats.org/officeDocument/2006/relationships/image" Target="../media/image9.jpe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</xdr:row>
      <xdr:rowOff>133350</xdr:rowOff>
    </xdr:from>
    <xdr:to>
      <xdr:col>1</xdr:col>
      <xdr:colOff>1066800</xdr:colOff>
      <xdr:row>7</xdr:row>
      <xdr:rowOff>0</xdr:rowOff>
    </xdr:to>
    <xdr:pic>
      <xdr:nvPicPr>
        <xdr:cNvPr id="5" name="Immagine 4" descr="STEMMA Rometta3_traspar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57200"/>
          <a:ext cx="68580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406400</xdr:colOff>
      <xdr:row>0</xdr:row>
      <xdr:rowOff>254000</xdr:rowOff>
    </xdr:from>
    <xdr:to>
      <xdr:col>2</xdr:col>
      <xdr:colOff>125271</xdr:colOff>
      <xdr:row>0</xdr:row>
      <xdr:rowOff>258530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0979" y="254000"/>
          <a:ext cx="1252448" cy="1824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342900</xdr:colOff>
      <xdr:row>1</xdr:row>
      <xdr:rowOff>9525</xdr:rowOff>
    </xdr:from>
    <xdr:to>
      <xdr:col>1</xdr:col>
      <xdr:colOff>1028700</xdr:colOff>
      <xdr:row>4</xdr:row>
      <xdr:rowOff>28575</xdr:rowOff>
    </xdr:to>
    <xdr:pic>
      <xdr:nvPicPr>
        <xdr:cNvPr id="9" name="Immagine 8" descr="STEMMA Rometta3_trasparent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33375"/>
          <a:ext cx="68580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28571</xdr:colOff>
      <xdr:row>10</xdr:row>
      <xdr:rowOff>28574</xdr:rowOff>
    </xdr:from>
    <xdr:to>
      <xdr:col>6</xdr:col>
      <xdr:colOff>895349</xdr:colOff>
      <xdr:row>10</xdr:row>
      <xdr:rowOff>990600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476746" y="2886074"/>
          <a:ext cx="866778" cy="96202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20719</xdr:rowOff>
    </xdr:from>
    <xdr:to>
      <xdr:col>6</xdr:col>
      <xdr:colOff>28575</xdr:colOff>
      <xdr:row>11</xdr:row>
      <xdr:rowOff>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82C0F37B-DC3A-4214-A53B-51C0C552C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62350" y="2878219"/>
          <a:ext cx="914400" cy="979406"/>
        </a:xfrm>
        <a:prstGeom prst="rect">
          <a:avLst/>
        </a:prstGeom>
      </xdr:spPr>
    </xdr:pic>
    <xdr:clientData/>
  </xdr:twoCellAnchor>
  <xdr:twoCellAnchor editAs="oneCell">
    <xdr:from>
      <xdr:col>6</xdr:col>
      <xdr:colOff>28571</xdr:colOff>
      <xdr:row>10</xdr:row>
      <xdr:rowOff>28575</xdr:rowOff>
    </xdr:from>
    <xdr:to>
      <xdr:col>6</xdr:col>
      <xdr:colOff>914400</xdr:colOff>
      <xdr:row>10</xdr:row>
      <xdr:rowOff>885825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61F39F03-68A6-4D0C-BA58-4D282F07C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76746" y="2886075"/>
          <a:ext cx="885829" cy="857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1</xdr:row>
      <xdr:rowOff>0</xdr:rowOff>
    </xdr:from>
    <xdr:to>
      <xdr:col>1</xdr:col>
      <xdr:colOff>1714500</xdr:colOff>
      <xdr:row>5</xdr:row>
      <xdr:rowOff>47625</xdr:rowOff>
    </xdr:to>
    <xdr:pic>
      <xdr:nvPicPr>
        <xdr:cNvPr id="8" name="Immagine 7" descr="STEMMA Rometta3_trasparent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323850"/>
          <a:ext cx="104775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10</xdr:row>
      <xdr:rowOff>19052</xdr:rowOff>
    </xdr:from>
    <xdr:to>
      <xdr:col>5</xdr:col>
      <xdr:colOff>981075</xdr:colOff>
      <xdr:row>10</xdr:row>
      <xdr:rowOff>971550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1" y="2657477"/>
          <a:ext cx="914399" cy="952498"/>
        </a:xfrm>
        <a:prstGeom prst="rect">
          <a:avLst/>
        </a:prstGeom>
      </xdr:spPr>
    </xdr:pic>
    <xdr:clientData/>
  </xdr:twoCellAnchor>
  <xdr:twoCellAnchor editAs="oneCell">
    <xdr:from>
      <xdr:col>5</xdr:col>
      <xdr:colOff>9524</xdr:colOff>
      <xdr:row>10</xdr:row>
      <xdr:rowOff>66675</xdr:rowOff>
    </xdr:from>
    <xdr:to>
      <xdr:col>5</xdr:col>
      <xdr:colOff>981075</xdr:colOff>
      <xdr:row>10</xdr:row>
      <xdr:rowOff>980710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85FABD4E-C869-467E-9E8B-92DDE8142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95799" y="2705100"/>
          <a:ext cx="971551" cy="91403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10</xdr:row>
      <xdr:rowOff>26296</xdr:rowOff>
    </xdr:from>
    <xdr:to>
      <xdr:col>5</xdr:col>
      <xdr:colOff>1028700</xdr:colOff>
      <xdr:row>10</xdr:row>
      <xdr:rowOff>962025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139790AF-4AB4-4891-9E1E-CF98D89E8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24375" y="2664721"/>
          <a:ext cx="990600" cy="935729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10</xdr:row>
      <xdr:rowOff>28575</xdr:rowOff>
    </xdr:from>
    <xdr:to>
      <xdr:col>6</xdr:col>
      <xdr:colOff>1019175</xdr:colOff>
      <xdr:row>10</xdr:row>
      <xdr:rowOff>952500</xdr:rowOff>
    </xdr:to>
    <xdr:pic>
      <xdr:nvPicPr>
        <xdr:cNvPr id="16" name="Immagine 15" descr="Logo_GenerazioneRometta_3cm.jpg">
          <a:extLst>
            <a:ext uri="{FF2B5EF4-FFF2-40B4-BE49-F238E27FC236}">
              <a16:creationId xmlns:a16="http://schemas.microsoft.com/office/drawing/2014/main" id="{C15597C1-B635-4829-911A-6BCB8C2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2667000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247650</xdr:rowOff>
    </xdr:from>
    <xdr:to>
      <xdr:col>1</xdr:col>
      <xdr:colOff>1257300</xdr:colOff>
      <xdr:row>6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07C5094-BA5A-4850-8CF5-F34BC56A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47650"/>
          <a:ext cx="1009650" cy="102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180975</xdr:rowOff>
    </xdr:from>
    <xdr:to>
      <xdr:col>1</xdr:col>
      <xdr:colOff>1571625</xdr:colOff>
      <xdr:row>6</xdr:row>
      <xdr:rowOff>9525</xdr:rowOff>
    </xdr:to>
    <xdr:pic>
      <xdr:nvPicPr>
        <xdr:cNvPr id="4" name="Immagine 3" descr="Logo_GenerazioneRometta_3cm.jpg">
          <a:extLst>
            <a:ext uri="{FF2B5EF4-FFF2-40B4-BE49-F238E27FC236}">
              <a16:creationId xmlns:a16="http://schemas.microsoft.com/office/drawing/2014/main" id="{A6C9ABBB-9B32-4C88-B0EB-ECCFC69C0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80975"/>
          <a:ext cx="11906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5"/>
  <sheetViews>
    <sheetView topLeftCell="A16" workbookViewId="0">
      <selection activeCell="C31" sqref="C31"/>
    </sheetView>
  </sheetViews>
  <sheetFormatPr defaultRowHeight="12.75" x14ac:dyDescent="0.2"/>
  <cols>
    <col min="1" max="1" width="4.7109375" customWidth="1"/>
    <col min="2" max="2" width="25.28515625" customWidth="1"/>
    <col min="3" max="4" width="9" bestFit="1" customWidth="1"/>
    <col min="5" max="6" width="9" customWidth="1"/>
    <col min="7" max="7" width="9" bestFit="1" customWidth="1"/>
    <col min="8" max="8" width="9" customWidth="1"/>
    <col min="9" max="10" width="9" bestFit="1" customWidth="1"/>
    <col min="11" max="11" width="11.5703125" customWidth="1"/>
    <col min="12" max="12" width="7.85546875" customWidth="1"/>
    <col min="13" max="14" width="7.7109375" customWidth="1"/>
    <col min="15" max="15" width="7.5703125" customWidth="1"/>
    <col min="16" max="16" width="6.85546875" customWidth="1"/>
    <col min="17" max="17" width="7.7109375" customWidth="1"/>
  </cols>
  <sheetData>
    <row r="1" spans="1:20" x14ac:dyDescent="0.2">
      <c r="A1" s="1"/>
    </row>
    <row r="3" spans="1:20" ht="12.75" customHeight="1" x14ac:dyDescent="0.2">
      <c r="A3" s="2"/>
      <c r="C3" s="116" t="s">
        <v>23</v>
      </c>
      <c r="D3" s="117"/>
      <c r="E3" s="117"/>
      <c r="F3" s="117"/>
      <c r="G3" s="117"/>
      <c r="H3" s="117"/>
      <c r="I3" s="117"/>
      <c r="J3" s="117"/>
      <c r="K3" s="117"/>
    </row>
    <row r="4" spans="1:20" ht="12.75" customHeight="1" x14ac:dyDescent="0.2">
      <c r="C4" s="117"/>
      <c r="D4" s="117"/>
      <c r="E4" s="117"/>
      <c r="F4" s="117"/>
      <c r="G4" s="117"/>
      <c r="H4" s="117"/>
      <c r="I4" s="117"/>
      <c r="J4" s="117"/>
      <c r="K4" s="117"/>
    </row>
    <row r="5" spans="1:20" ht="23.25" x14ac:dyDescent="0.25">
      <c r="A5" s="9"/>
      <c r="B5" s="9"/>
      <c r="C5" s="118" t="s">
        <v>14</v>
      </c>
      <c r="D5" s="119"/>
      <c r="E5" s="119"/>
      <c r="F5" s="119"/>
      <c r="G5" s="119"/>
      <c r="H5" s="119"/>
      <c r="I5" s="119"/>
      <c r="J5" s="119"/>
      <c r="K5" s="119"/>
      <c r="L5" s="11"/>
      <c r="M5" s="11"/>
      <c r="N5" s="11"/>
    </row>
    <row r="6" spans="1:20" ht="23.25" x14ac:dyDescent="0.35">
      <c r="A6" s="3"/>
      <c r="B6" s="19"/>
      <c r="C6" s="32"/>
      <c r="D6" s="32"/>
      <c r="E6" s="32"/>
      <c r="F6" s="32"/>
      <c r="G6" s="32"/>
      <c r="H6" s="32"/>
      <c r="I6" s="32"/>
      <c r="J6" s="32"/>
      <c r="K6" s="32"/>
      <c r="L6" s="10"/>
      <c r="M6" s="10"/>
      <c r="N6" s="11"/>
    </row>
    <row r="7" spans="1:20" x14ac:dyDescent="0.2">
      <c r="C7" s="120" t="s">
        <v>50</v>
      </c>
      <c r="D7" s="121"/>
      <c r="E7" s="121"/>
      <c r="F7" s="121"/>
      <c r="G7" s="121"/>
      <c r="H7" s="121"/>
      <c r="I7" s="121"/>
      <c r="J7" s="121"/>
      <c r="K7" s="122"/>
    </row>
    <row r="8" spans="1:20" ht="18" x14ac:dyDescent="0.25">
      <c r="A8" s="4"/>
      <c r="B8" s="18"/>
      <c r="C8" s="123"/>
      <c r="D8" s="124"/>
      <c r="E8" s="124"/>
      <c r="F8" s="124"/>
      <c r="G8" s="124"/>
      <c r="H8" s="124"/>
      <c r="I8" s="124"/>
      <c r="J8" s="124"/>
      <c r="K8" s="125"/>
      <c r="L8" s="10"/>
      <c r="M8" s="10"/>
      <c r="N8" s="11"/>
    </row>
    <row r="9" spans="1:20" ht="13.5" x14ac:dyDescent="0.25">
      <c r="A9" s="5"/>
      <c r="C9" s="33"/>
      <c r="D9" s="33"/>
      <c r="E9" s="33"/>
      <c r="F9" s="33"/>
      <c r="G9" s="34"/>
      <c r="H9" s="34"/>
      <c r="I9" s="33"/>
      <c r="J9" s="33"/>
      <c r="K9" s="33"/>
    </row>
    <row r="10" spans="1:20" ht="13.5" x14ac:dyDescent="0.25">
      <c r="A10" s="5"/>
      <c r="C10" s="33"/>
      <c r="D10" s="33"/>
      <c r="E10" s="33"/>
      <c r="F10" s="33"/>
      <c r="G10" s="34"/>
      <c r="H10" s="34"/>
      <c r="I10" s="32"/>
      <c r="J10" s="32"/>
      <c r="K10" s="32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2.75" customHeight="1" x14ac:dyDescent="0.25">
      <c r="A11" s="114" t="s">
        <v>1</v>
      </c>
      <c r="B11" s="115" t="s">
        <v>0</v>
      </c>
      <c r="C11" s="127" t="s">
        <v>2</v>
      </c>
      <c r="D11" s="127"/>
      <c r="E11" s="127"/>
      <c r="F11" s="102"/>
      <c r="G11" s="39" t="s">
        <v>3</v>
      </c>
      <c r="H11" s="39" t="s">
        <v>3</v>
      </c>
      <c r="I11" s="128" t="s">
        <v>15</v>
      </c>
      <c r="J11" s="128"/>
      <c r="K11" s="128"/>
      <c r="L11" s="12"/>
      <c r="M11" s="12"/>
      <c r="N11" s="12"/>
      <c r="O11" s="126"/>
      <c r="P11" s="126"/>
      <c r="Q11" s="126"/>
      <c r="R11" s="6"/>
      <c r="S11" s="6"/>
      <c r="T11" s="6"/>
    </row>
    <row r="12" spans="1:20" ht="14.25" thickBot="1" x14ac:dyDescent="0.3">
      <c r="A12" s="114"/>
      <c r="B12" s="115"/>
      <c r="C12" s="39" t="s">
        <v>4</v>
      </c>
      <c r="D12" s="39" t="s">
        <v>5</v>
      </c>
      <c r="E12" s="39" t="s">
        <v>6</v>
      </c>
      <c r="F12" s="102" t="s">
        <v>51</v>
      </c>
      <c r="G12" s="39" t="s">
        <v>11</v>
      </c>
      <c r="H12" s="39" t="s">
        <v>10</v>
      </c>
      <c r="I12" s="39" t="s">
        <v>4</v>
      </c>
      <c r="J12" s="40" t="s">
        <v>5</v>
      </c>
      <c r="K12" s="40" t="s">
        <v>6</v>
      </c>
      <c r="L12" s="14"/>
      <c r="M12" s="13"/>
      <c r="N12" s="13"/>
      <c r="O12" s="14"/>
      <c r="P12" s="13"/>
      <c r="Q12" s="13"/>
      <c r="R12" s="6"/>
      <c r="S12" s="6"/>
      <c r="T12" s="6"/>
    </row>
    <row r="13" spans="1:20" ht="21" thickBot="1" x14ac:dyDescent="0.35">
      <c r="A13" s="68">
        <v>1</v>
      </c>
      <c r="B13" s="69" t="s">
        <v>24</v>
      </c>
      <c r="C13" s="70">
        <v>455</v>
      </c>
      <c r="D13" s="70">
        <v>416</v>
      </c>
      <c r="E13" s="103">
        <f t="shared" ref="E13:E21" si="0">SUM(C13:D13)</f>
        <v>871</v>
      </c>
      <c r="F13" s="104">
        <v>152</v>
      </c>
      <c r="G13" s="76">
        <v>238</v>
      </c>
      <c r="H13" s="157">
        <v>444</v>
      </c>
      <c r="I13" s="113">
        <v>276</v>
      </c>
      <c r="J13" s="113">
        <v>272</v>
      </c>
      <c r="K13" s="77">
        <f>SUM(I13:J13)</f>
        <v>548</v>
      </c>
      <c r="L13" s="88">
        <v>62.916188289322619</v>
      </c>
      <c r="M13" s="88"/>
      <c r="N13" s="12"/>
      <c r="O13" s="12"/>
      <c r="P13" s="12"/>
      <c r="Q13" s="12"/>
      <c r="R13" s="6"/>
      <c r="S13" s="6"/>
      <c r="T13" s="6"/>
    </row>
    <row r="14" spans="1:20" ht="21" thickBot="1" x14ac:dyDescent="0.35">
      <c r="A14" s="68">
        <v>2</v>
      </c>
      <c r="B14" s="69" t="s">
        <v>27</v>
      </c>
      <c r="C14" s="72">
        <v>86</v>
      </c>
      <c r="D14" s="72">
        <v>78</v>
      </c>
      <c r="E14" s="103">
        <f t="shared" si="0"/>
        <v>164</v>
      </c>
      <c r="F14" s="104">
        <v>12</v>
      </c>
      <c r="G14" s="76">
        <v>25</v>
      </c>
      <c r="H14" s="157">
        <v>91</v>
      </c>
      <c r="I14" s="113">
        <v>64</v>
      </c>
      <c r="J14" s="113">
        <v>57</v>
      </c>
      <c r="K14" s="77">
        <f t="shared" ref="K14:K21" si="1">SUM(I14:J14)</f>
        <v>121</v>
      </c>
      <c r="L14" s="88">
        <v>73.780487804878049</v>
      </c>
      <c r="M14" s="88"/>
      <c r="N14" s="12"/>
      <c r="O14" s="12"/>
      <c r="P14" s="12"/>
      <c r="Q14" s="12"/>
      <c r="R14" s="6"/>
      <c r="S14" s="6"/>
      <c r="T14" s="6"/>
    </row>
    <row r="15" spans="1:20" ht="21" thickBot="1" x14ac:dyDescent="0.35">
      <c r="A15" s="68">
        <v>3</v>
      </c>
      <c r="B15" s="73" t="s">
        <v>28</v>
      </c>
      <c r="C15" s="72">
        <v>57</v>
      </c>
      <c r="D15" s="72">
        <v>59</v>
      </c>
      <c r="E15" s="103">
        <f t="shared" si="0"/>
        <v>116</v>
      </c>
      <c r="F15" s="104">
        <v>20</v>
      </c>
      <c r="G15" s="76">
        <v>36</v>
      </c>
      <c r="H15" s="157">
        <v>69</v>
      </c>
      <c r="I15" s="113">
        <v>41</v>
      </c>
      <c r="J15" s="113">
        <v>50</v>
      </c>
      <c r="K15" s="77">
        <f t="shared" si="1"/>
        <v>91</v>
      </c>
      <c r="L15" s="88">
        <v>78.448275862068968</v>
      </c>
      <c r="M15" s="88"/>
      <c r="N15" s="12"/>
      <c r="O15" s="12"/>
      <c r="P15" s="12"/>
      <c r="Q15" s="12"/>
      <c r="R15" s="6"/>
      <c r="S15" s="6"/>
      <c r="T15" s="6"/>
    </row>
    <row r="16" spans="1:20" ht="21" thickBot="1" x14ac:dyDescent="0.35">
      <c r="A16" s="68">
        <v>4</v>
      </c>
      <c r="B16" s="73" t="s">
        <v>25</v>
      </c>
      <c r="C16" s="72">
        <v>441</v>
      </c>
      <c r="D16" s="72">
        <v>477</v>
      </c>
      <c r="E16" s="103">
        <f t="shared" si="0"/>
        <v>918</v>
      </c>
      <c r="F16" s="104">
        <v>237</v>
      </c>
      <c r="G16" s="76">
        <v>360</v>
      </c>
      <c r="H16" s="157">
        <v>543</v>
      </c>
      <c r="I16" s="113">
        <v>303</v>
      </c>
      <c r="J16" s="113">
        <v>324</v>
      </c>
      <c r="K16" s="77">
        <f t="shared" si="1"/>
        <v>627</v>
      </c>
      <c r="L16" s="88">
        <v>68.300653594771248</v>
      </c>
      <c r="M16" s="88"/>
      <c r="N16" s="12"/>
      <c r="O16" s="12"/>
      <c r="P16" s="12"/>
      <c r="Q16" s="12"/>
      <c r="R16" s="6"/>
      <c r="S16" s="6"/>
      <c r="T16" s="6"/>
    </row>
    <row r="17" spans="1:20" ht="21" thickBot="1" x14ac:dyDescent="0.35">
      <c r="A17" s="68">
        <v>5</v>
      </c>
      <c r="B17" s="73" t="s">
        <v>26</v>
      </c>
      <c r="C17" s="72">
        <v>130</v>
      </c>
      <c r="D17" s="72">
        <v>122</v>
      </c>
      <c r="E17" s="103">
        <f t="shared" si="0"/>
        <v>252</v>
      </c>
      <c r="F17" s="104">
        <v>26</v>
      </c>
      <c r="G17" s="76">
        <v>43</v>
      </c>
      <c r="H17" s="157">
        <v>87</v>
      </c>
      <c r="I17" s="113">
        <v>68</v>
      </c>
      <c r="J17" s="113">
        <v>51</v>
      </c>
      <c r="K17" s="77">
        <f t="shared" si="1"/>
        <v>119</v>
      </c>
      <c r="L17" s="88">
        <v>47.222222222222221</v>
      </c>
      <c r="M17" s="88"/>
      <c r="N17" s="12"/>
      <c r="O17" s="12"/>
      <c r="P17" s="12"/>
      <c r="Q17" s="12"/>
      <c r="R17" s="6"/>
      <c r="S17" s="6"/>
      <c r="T17" s="6"/>
    </row>
    <row r="18" spans="1:20" ht="21" thickBot="1" x14ac:dyDescent="0.35">
      <c r="A18" s="68">
        <v>6</v>
      </c>
      <c r="B18" s="73" t="s">
        <v>29</v>
      </c>
      <c r="C18" s="72">
        <v>418</v>
      </c>
      <c r="D18" s="72">
        <v>468</v>
      </c>
      <c r="E18" s="103">
        <f t="shared" si="0"/>
        <v>886</v>
      </c>
      <c r="F18" s="104">
        <v>248</v>
      </c>
      <c r="G18" s="76">
        <v>368</v>
      </c>
      <c r="H18" s="157">
        <v>537</v>
      </c>
      <c r="I18" s="113">
        <v>298</v>
      </c>
      <c r="J18" s="113">
        <v>324</v>
      </c>
      <c r="K18" s="77">
        <f t="shared" si="1"/>
        <v>622</v>
      </c>
      <c r="L18" s="88">
        <v>70.20316027088036</v>
      </c>
      <c r="M18" s="88"/>
      <c r="N18" s="12"/>
      <c r="O18" s="12"/>
      <c r="P18" s="12"/>
      <c r="Q18" s="12"/>
      <c r="R18" s="6"/>
      <c r="S18" s="6"/>
      <c r="T18" s="6"/>
    </row>
    <row r="19" spans="1:20" ht="21" thickBot="1" x14ac:dyDescent="0.35">
      <c r="A19" s="68">
        <v>7</v>
      </c>
      <c r="B19" s="73" t="s">
        <v>29</v>
      </c>
      <c r="C19" s="72">
        <v>400</v>
      </c>
      <c r="D19" s="72">
        <v>441</v>
      </c>
      <c r="E19" s="103">
        <f t="shared" si="0"/>
        <v>841</v>
      </c>
      <c r="F19" s="104">
        <v>226</v>
      </c>
      <c r="G19" s="76">
        <v>332</v>
      </c>
      <c r="H19" s="157">
        <v>473</v>
      </c>
      <c r="I19" s="113">
        <v>285</v>
      </c>
      <c r="J19" s="113">
        <v>285</v>
      </c>
      <c r="K19" s="77">
        <f t="shared" si="1"/>
        <v>570</v>
      </c>
      <c r="L19" s="88">
        <v>67.776456599286561</v>
      </c>
      <c r="M19" s="88"/>
      <c r="N19" s="66"/>
      <c r="O19" s="66"/>
      <c r="P19" s="66"/>
      <c r="Q19" s="66"/>
      <c r="R19" s="65"/>
      <c r="S19" s="65"/>
      <c r="T19" s="65"/>
    </row>
    <row r="20" spans="1:20" ht="21" thickBot="1" x14ac:dyDescent="0.35">
      <c r="A20" s="68">
        <v>8</v>
      </c>
      <c r="B20" s="73" t="s">
        <v>29</v>
      </c>
      <c r="C20" s="72">
        <v>497</v>
      </c>
      <c r="D20" s="72">
        <v>529</v>
      </c>
      <c r="E20" s="103">
        <f t="shared" si="0"/>
        <v>1026</v>
      </c>
      <c r="F20" s="104">
        <v>224</v>
      </c>
      <c r="G20" s="76">
        <v>350</v>
      </c>
      <c r="H20" s="157">
        <v>533</v>
      </c>
      <c r="I20" s="113">
        <v>320</v>
      </c>
      <c r="J20" s="113">
        <v>332</v>
      </c>
      <c r="K20" s="77">
        <f t="shared" si="1"/>
        <v>652</v>
      </c>
      <c r="L20" s="88">
        <v>63.547758284600391</v>
      </c>
      <c r="M20" s="88"/>
      <c r="N20" s="66"/>
      <c r="O20" s="66"/>
      <c r="P20" s="66"/>
      <c r="Q20" s="66"/>
      <c r="R20" s="65"/>
      <c r="S20" s="65"/>
      <c r="T20" s="65"/>
    </row>
    <row r="21" spans="1:20" ht="21" thickBot="1" x14ac:dyDescent="0.35">
      <c r="A21" s="68">
        <v>9</v>
      </c>
      <c r="B21" s="73" t="s">
        <v>29</v>
      </c>
      <c r="C21" s="72">
        <v>482</v>
      </c>
      <c r="D21" s="72">
        <v>479</v>
      </c>
      <c r="E21" s="103">
        <f t="shared" si="0"/>
        <v>961</v>
      </c>
      <c r="F21" s="104">
        <v>218</v>
      </c>
      <c r="G21" s="76">
        <v>376</v>
      </c>
      <c r="H21" s="157">
        <v>562</v>
      </c>
      <c r="I21" s="113">
        <v>335</v>
      </c>
      <c r="J21" s="113">
        <v>321</v>
      </c>
      <c r="K21" s="77">
        <f t="shared" si="1"/>
        <v>656</v>
      </c>
      <c r="L21" s="88">
        <v>68.262226847034341</v>
      </c>
      <c r="M21" s="88"/>
      <c r="N21" s="12"/>
      <c r="O21" s="12"/>
      <c r="P21" s="12"/>
      <c r="Q21" s="12"/>
      <c r="R21" s="6"/>
      <c r="S21" s="6"/>
      <c r="T21" s="6"/>
    </row>
    <row r="22" spans="1:20" ht="19.5" thickBot="1" x14ac:dyDescent="0.3">
      <c r="A22" s="74"/>
      <c r="B22" s="75"/>
      <c r="C22" s="72">
        <f>SUM(C13:C21)</f>
        <v>2966</v>
      </c>
      <c r="D22" s="72">
        <f>SUM(D13:D21)</f>
        <v>3069</v>
      </c>
      <c r="E22" s="71">
        <f>SUM(E13:E21)</f>
        <v>6035</v>
      </c>
      <c r="F22" s="155">
        <f t="shared" ref="F22:K22" si="2">SUM(F13:F21)</f>
        <v>1363</v>
      </c>
      <c r="G22" s="155">
        <f t="shared" si="2"/>
        <v>2128</v>
      </c>
      <c r="H22" s="156">
        <f t="shared" si="2"/>
        <v>3339</v>
      </c>
      <c r="I22" s="89">
        <f t="shared" si="2"/>
        <v>1990</v>
      </c>
      <c r="J22" s="89">
        <f t="shared" si="2"/>
        <v>2016</v>
      </c>
      <c r="K22" s="89">
        <f t="shared" si="2"/>
        <v>4006</v>
      </c>
      <c r="L22" s="88">
        <f>(K22*100)/E22</f>
        <v>66.37945318972659</v>
      </c>
      <c r="M22" s="12"/>
      <c r="N22" s="12"/>
      <c r="O22" s="12"/>
      <c r="P22" s="12"/>
      <c r="Q22" s="12"/>
      <c r="R22" s="6"/>
    </row>
    <row r="23" spans="1:20" x14ac:dyDescent="0.2">
      <c r="A23" s="8"/>
      <c r="B23" s="8"/>
      <c r="C23" s="8"/>
      <c r="D23" s="8"/>
      <c r="E23" s="8"/>
      <c r="F23" s="8"/>
      <c r="G23" s="35"/>
      <c r="H23" s="35"/>
      <c r="I23" s="16"/>
      <c r="J23" s="16"/>
      <c r="K23" s="16"/>
      <c r="L23" s="15"/>
      <c r="M23" s="15"/>
      <c r="N23" s="15"/>
      <c r="O23" s="15"/>
      <c r="P23" s="15"/>
      <c r="Q23" s="15"/>
    </row>
    <row r="24" spans="1:20" ht="20.25" x14ac:dyDescent="0.3">
      <c r="A24" s="8"/>
      <c r="B24" s="8"/>
      <c r="C24" s="8"/>
      <c r="D24" s="36"/>
      <c r="E24" s="37"/>
      <c r="F24" s="37"/>
      <c r="G24" s="158"/>
      <c r="H24" s="158"/>
      <c r="I24" s="159"/>
      <c r="J24" s="159"/>
      <c r="K24" s="158"/>
      <c r="L24" s="15"/>
      <c r="M24" s="15"/>
      <c r="N24" s="15"/>
      <c r="O24" s="15"/>
      <c r="P24" s="15"/>
      <c r="Q24" s="15"/>
    </row>
    <row r="25" spans="1:20" x14ac:dyDescent="0.2">
      <c r="G25" s="16"/>
      <c r="H25" s="16"/>
      <c r="J25" s="6"/>
      <c r="K25" s="16"/>
      <c r="L25" s="15"/>
      <c r="M25" s="15"/>
      <c r="N25" s="16"/>
      <c r="O25" s="15"/>
      <c r="P25" s="15"/>
      <c r="Q25" s="16"/>
    </row>
  </sheetData>
  <mergeCells count="8">
    <mergeCell ref="O11:Q11"/>
    <mergeCell ref="C11:E11"/>
    <mergeCell ref="I11:K11"/>
    <mergeCell ref="A11:A12"/>
    <mergeCell ref="B11:B12"/>
    <mergeCell ref="C3:K4"/>
    <mergeCell ref="C5:K5"/>
    <mergeCell ref="C7:K8"/>
  </mergeCells>
  <phoneticPr fontId="0" type="noConversion"/>
  <pageMargins left="0.75" right="0.17" top="1" bottom="1" header="0.5" footer="0.5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7"/>
  <sheetViews>
    <sheetView topLeftCell="A7" workbookViewId="0">
      <selection activeCell="F18" sqref="F18"/>
    </sheetView>
  </sheetViews>
  <sheetFormatPr defaultRowHeight="11.25" x14ac:dyDescent="0.2"/>
  <cols>
    <col min="1" max="1" width="5.28515625" style="1" customWidth="1"/>
    <col min="2" max="2" width="24.140625" style="1" customWidth="1"/>
    <col min="3" max="3" width="8.140625" style="1" customWidth="1"/>
    <col min="4" max="4" width="8" style="1" customWidth="1"/>
    <col min="5" max="5" width="7.85546875" style="1" customWidth="1"/>
    <col min="6" max="6" width="13.28515625" style="1" customWidth="1"/>
    <col min="7" max="7" width="14.140625" style="1" customWidth="1"/>
    <col min="8" max="8" width="10.140625" style="1" customWidth="1"/>
    <col min="9" max="9" width="9.85546875" style="1" customWidth="1"/>
    <col min="10" max="10" width="9.42578125" style="1" customWidth="1"/>
    <col min="11" max="16384" width="9.140625" style="1"/>
  </cols>
  <sheetData>
    <row r="1" spans="1:10" ht="25.5" customHeight="1" x14ac:dyDescent="0.2"/>
    <row r="2" spans="1:10" ht="22.5" customHeight="1" x14ac:dyDescent="0.2">
      <c r="B2"/>
      <c r="D2" s="116" t="s">
        <v>23</v>
      </c>
      <c r="E2" s="134"/>
      <c r="F2" s="134"/>
      <c r="G2" s="134"/>
      <c r="H2" s="134"/>
      <c r="I2" s="134"/>
      <c r="J2" s="134"/>
    </row>
    <row r="3" spans="1:10" ht="30" x14ac:dyDescent="0.2">
      <c r="B3" s="30"/>
      <c r="C3" s="23"/>
      <c r="D3" s="118" t="s">
        <v>14</v>
      </c>
      <c r="E3" s="135"/>
      <c r="F3" s="135"/>
      <c r="G3" s="135"/>
      <c r="H3" s="135"/>
      <c r="I3" s="135"/>
      <c r="J3" s="135"/>
    </row>
    <row r="4" spans="1:10" ht="20.25" x14ac:dyDescent="0.3">
      <c r="D4" s="46"/>
      <c r="E4" s="46"/>
      <c r="F4" s="46"/>
      <c r="G4" s="46"/>
      <c r="H4" s="46"/>
      <c r="I4" s="46"/>
      <c r="J4" s="46"/>
    </row>
    <row r="5" spans="1:10" ht="25.5" x14ac:dyDescent="0.2">
      <c r="B5" s="30"/>
      <c r="C5" s="26"/>
      <c r="D5" s="136" t="s">
        <v>74</v>
      </c>
      <c r="E5" s="136"/>
      <c r="F5" s="136"/>
      <c r="G5" s="136"/>
      <c r="H5" s="136"/>
      <c r="I5" s="136"/>
      <c r="J5" s="136"/>
    </row>
    <row r="6" spans="1:10" ht="22.5" x14ac:dyDescent="0.2">
      <c r="A6" s="20"/>
      <c r="B6" s="30"/>
      <c r="C6" s="22"/>
      <c r="D6" s="47"/>
      <c r="E6" s="47"/>
      <c r="F6" s="47"/>
      <c r="G6" s="47"/>
      <c r="H6" s="47"/>
      <c r="I6" s="47"/>
      <c r="J6" s="47"/>
    </row>
    <row r="7" spans="1:10" ht="27" x14ac:dyDescent="0.2">
      <c r="A7" s="24"/>
      <c r="B7" s="25"/>
      <c r="C7" s="25"/>
      <c r="D7" s="137" t="s">
        <v>19</v>
      </c>
      <c r="E7" s="137"/>
      <c r="F7" s="137"/>
      <c r="G7" s="137"/>
      <c r="H7" s="137"/>
      <c r="I7" s="137"/>
      <c r="J7" s="137"/>
    </row>
    <row r="10" spans="1:10" ht="29.25" customHeight="1" x14ac:dyDescent="0.3">
      <c r="A10" s="129" t="s">
        <v>1</v>
      </c>
      <c r="B10" s="130" t="s">
        <v>9</v>
      </c>
      <c r="C10" s="131" t="s">
        <v>3</v>
      </c>
      <c r="D10" s="131"/>
      <c r="E10" s="131"/>
      <c r="F10" s="64" t="s">
        <v>31</v>
      </c>
      <c r="G10" s="64" t="s">
        <v>33</v>
      </c>
      <c r="H10" s="132" t="s">
        <v>12</v>
      </c>
      <c r="I10" s="132" t="s">
        <v>13</v>
      </c>
      <c r="J10" s="132" t="s">
        <v>18</v>
      </c>
    </row>
    <row r="11" spans="1:10" ht="78.75" customHeight="1" thickBot="1" x14ac:dyDescent="0.3">
      <c r="A11" s="129"/>
      <c r="B11" s="129"/>
      <c r="C11" s="62" t="s">
        <v>4</v>
      </c>
      <c r="D11" s="62" t="s">
        <v>5</v>
      </c>
      <c r="E11" s="63" t="s">
        <v>6</v>
      </c>
      <c r="F11" s="50"/>
      <c r="G11" s="50"/>
      <c r="H11" s="133"/>
      <c r="I11" s="133"/>
      <c r="J11" s="133"/>
    </row>
    <row r="12" spans="1:10" ht="39" customHeight="1" thickBot="1" x14ac:dyDescent="0.35">
      <c r="A12" s="68">
        <v>1</v>
      </c>
      <c r="B12" s="69" t="s">
        <v>24</v>
      </c>
      <c r="C12" s="92">
        <v>276</v>
      </c>
      <c r="D12" s="92">
        <v>272</v>
      </c>
      <c r="E12" s="52">
        <f t="shared" ref="E12:E20" si="0">SUM(C12:D12)</f>
        <v>548</v>
      </c>
      <c r="F12" s="53">
        <v>299</v>
      </c>
      <c r="G12" s="53">
        <v>228</v>
      </c>
      <c r="H12" s="90">
        <v>21</v>
      </c>
      <c r="I12" s="54">
        <v>10</v>
      </c>
      <c r="J12" s="57">
        <f>SUM(F12:H12)</f>
        <v>548</v>
      </c>
    </row>
    <row r="13" spans="1:10" ht="39" customHeight="1" thickBot="1" x14ac:dyDescent="0.35">
      <c r="A13" s="68">
        <v>2</v>
      </c>
      <c r="B13" s="69" t="s">
        <v>27</v>
      </c>
      <c r="C13" s="93">
        <v>64</v>
      </c>
      <c r="D13" s="93">
        <v>57</v>
      </c>
      <c r="E13" s="52">
        <f t="shared" si="0"/>
        <v>121</v>
      </c>
      <c r="F13" s="53">
        <v>65</v>
      </c>
      <c r="G13" s="53">
        <v>53</v>
      </c>
      <c r="H13" s="90">
        <v>3</v>
      </c>
      <c r="I13" s="54">
        <v>1</v>
      </c>
      <c r="J13" s="57">
        <f t="shared" ref="J13:J20" si="1">SUM(F13:H13)</f>
        <v>121</v>
      </c>
    </row>
    <row r="14" spans="1:10" ht="39" customHeight="1" thickBot="1" x14ac:dyDescent="0.35">
      <c r="A14" s="68">
        <v>3</v>
      </c>
      <c r="B14" s="73" t="s">
        <v>28</v>
      </c>
      <c r="C14" s="93">
        <v>41</v>
      </c>
      <c r="D14" s="93">
        <v>50</v>
      </c>
      <c r="E14" s="52">
        <f t="shared" si="0"/>
        <v>91</v>
      </c>
      <c r="F14" s="53">
        <v>46</v>
      </c>
      <c r="G14" s="53">
        <v>41</v>
      </c>
      <c r="H14" s="90">
        <v>4</v>
      </c>
      <c r="I14" s="54">
        <v>0</v>
      </c>
      <c r="J14" s="57">
        <f t="shared" si="1"/>
        <v>91</v>
      </c>
    </row>
    <row r="15" spans="1:10" ht="39" customHeight="1" thickBot="1" x14ac:dyDescent="0.35">
      <c r="A15" s="68">
        <v>4</v>
      </c>
      <c r="B15" s="73" t="s">
        <v>25</v>
      </c>
      <c r="C15" s="93">
        <v>303</v>
      </c>
      <c r="D15" s="93">
        <v>324</v>
      </c>
      <c r="E15" s="52">
        <f t="shared" si="0"/>
        <v>627</v>
      </c>
      <c r="F15" s="53">
        <v>335</v>
      </c>
      <c r="G15" s="53">
        <v>278</v>
      </c>
      <c r="H15" s="90">
        <v>14</v>
      </c>
      <c r="I15" s="54">
        <v>7</v>
      </c>
      <c r="J15" s="57">
        <f t="shared" si="1"/>
        <v>627</v>
      </c>
    </row>
    <row r="16" spans="1:10" ht="39" customHeight="1" thickBot="1" x14ac:dyDescent="0.35">
      <c r="A16" s="68">
        <v>5</v>
      </c>
      <c r="B16" s="73" t="s">
        <v>26</v>
      </c>
      <c r="C16" s="93">
        <v>68</v>
      </c>
      <c r="D16" s="93">
        <v>51</v>
      </c>
      <c r="E16" s="52">
        <f t="shared" si="0"/>
        <v>119</v>
      </c>
      <c r="F16" s="53">
        <v>51</v>
      </c>
      <c r="G16" s="53">
        <v>66</v>
      </c>
      <c r="H16" s="90">
        <v>2</v>
      </c>
      <c r="I16" s="54">
        <v>0</v>
      </c>
      <c r="J16" s="57">
        <f t="shared" si="1"/>
        <v>119</v>
      </c>
    </row>
    <row r="17" spans="1:16" ht="39" customHeight="1" thickBot="1" x14ac:dyDescent="0.35">
      <c r="A17" s="68">
        <v>6</v>
      </c>
      <c r="B17" s="73" t="s">
        <v>29</v>
      </c>
      <c r="C17" s="93">
        <v>298</v>
      </c>
      <c r="D17" s="93">
        <v>324</v>
      </c>
      <c r="E17" s="52">
        <f t="shared" si="0"/>
        <v>622</v>
      </c>
      <c r="F17" s="53">
        <v>376</v>
      </c>
      <c r="G17" s="53">
        <v>226</v>
      </c>
      <c r="H17" s="90">
        <v>20</v>
      </c>
      <c r="I17" s="54">
        <v>5</v>
      </c>
      <c r="J17" s="57">
        <f t="shared" si="1"/>
        <v>622</v>
      </c>
    </row>
    <row r="18" spans="1:16" ht="39" customHeight="1" thickBot="1" x14ac:dyDescent="0.35">
      <c r="A18" s="68">
        <v>7</v>
      </c>
      <c r="B18" s="73" t="s">
        <v>29</v>
      </c>
      <c r="C18" s="94">
        <v>285</v>
      </c>
      <c r="D18" s="94">
        <v>285</v>
      </c>
      <c r="E18" s="80">
        <f t="shared" si="0"/>
        <v>570</v>
      </c>
      <c r="F18" s="53">
        <v>360</v>
      </c>
      <c r="G18" s="53">
        <v>195</v>
      </c>
      <c r="H18" s="90">
        <v>15</v>
      </c>
      <c r="I18" s="54">
        <v>5</v>
      </c>
      <c r="J18" s="57">
        <f t="shared" si="1"/>
        <v>570</v>
      </c>
    </row>
    <row r="19" spans="1:16" ht="39" customHeight="1" x14ac:dyDescent="0.3">
      <c r="A19" s="68">
        <v>8</v>
      </c>
      <c r="B19" s="73" t="s">
        <v>29</v>
      </c>
      <c r="C19" s="95">
        <v>320</v>
      </c>
      <c r="D19" s="95">
        <v>332</v>
      </c>
      <c r="E19" s="80">
        <f t="shared" si="0"/>
        <v>652</v>
      </c>
      <c r="F19" s="53">
        <v>328</v>
      </c>
      <c r="G19" s="53">
        <v>299</v>
      </c>
      <c r="H19" s="90">
        <v>25</v>
      </c>
      <c r="I19" s="54">
        <v>12</v>
      </c>
      <c r="J19" s="57">
        <f t="shared" si="1"/>
        <v>652</v>
      </c>
    </row>
    <row r="20" spans="1:16" ht="39" customHeight="1" x14ac:dyDescent="0.3">
      <c r="A20" s="68">
        <v>9</v>
      </c>
      <c r="B20" s="73" t="s">
        <v>29</v>
      </c>
      <c r="C20" s="95">
        <v>335</v>
      </c>
      <c r="D20" s="95">
        <v>321</v>
      </c>
      <c r="E20" s="82">
        <f t="shared" si="0"/>
        <v>656</v>
      </c>
      <c r="F20" s="79">
        <v>294</v>
      </c>
      <c r="G20" s="53">
        <v>341</v>
      </c>
      <c r="H20" s="90">
        <v>21</v>
      </c>
      <c r="I20" s="54">
        <v>8</v>
      </c>
      <c r="J20" s="57">
        <f t="shared" si="1"/>
        <v>656</v>
      </c>
    </row>
    <row r="21" spans="1:16" ht="33" customHeight="1" x14ac:dyDescent="0.3">
      <c r="A21" s="44"/>
      <c r="B21" s="55" t="s">
        <v>20</v>
      </c>
      <c r="C21" s="81">
        <f>SUM(C12:C20)</f>
        <v>1990</v>
      </c>
      <c r="D21" s="81">
        <f t="shared" ref="D21:J21" si="2">SUM(D12:D20)</f>
        <v>2016</v>
      </c>
      <c r="E21" s="81">
        <f t="shared" si="2"/>
        <v>4006</v>
      </c>
      <c r="F21" s="81">
        <f t="shared" si="2"/>
        <v>2154</v>
      </c>
      <c r="G21" s="81">
        <f t="shared" si="2"/>
        <v>1727</v>
      </c>
      <c r="H21" s="81">
        <f t="shared" si="2"/>
        <v>125</v>
      </c>
      <c r="I21" s="81">
        <f t="shared" si="2"/>
        <v>48</v>
      </c>
      <c r="J21" s="81">
        <f t="shared" si="2"/>
        <v>4006</v>
      </c>
      <c r="L21" s="160"/>
      <c r="M21" s="161"/>
      <c r="N21" s="160"/>
      <c r="O21" s="161"/>
      <c r="P21" s="160"/>
    </row>
    <row r="22" spans="1:16" ht="29.25" customHeight="1" x14ac:dyDescent="0.3">
      <c r="A22" s="42"/>
      <c r="B22" s="97"/>
      <c r="C22" s="97"/>
      <c r="D22" s="97"/>
      <c r="E22" s="97"/>
      <c r="F22" s="98"/>
      <c r="G22" s="99"/>
      <c r="H22" s="43"/>
      <c r="I22" s="43"/>
      <c r="J22" s="43"/>
    </row>
    <row r="23" spans="1:16" ht="15.75" x14ac:dyDescent="0.25">
      <c r="B23" s="100"/>
      <c r="C23" s="100"/>
      <c r="D23" s="100"/>
      <c r="E23" s="100"/>
      <c r="F23" s="101"/>
      <c r="G23" s="101"/>
    </row>
    <row r="24" spans="1:16" ht="15.75" x14ac:dyDescent="0.25">
      <c r="B24" s="100"/>
      <c r="C24" s="100"/>
      <c r="D24" s="100"/>
      <c r="E24" s="100"/>
      <c r="F24" s="101"/>
      <c r="G24" s="100"/>
    </row>
    <row r="25" spans="1:16" ht="15.75" x14ac:dyDescent="0.25">
      <c r="B25" s="100"/>
      <c r="C25" s="100"/>
      <c r="D25" s="100"/>
      <c r="E25" s="100"/>
      <c r="F25" s="98"/>
      <c r="G25" s="100"/>
    </row>
    <row r="26" spans="1:16" ht="15.75" x14ac:dyDescent="0.25">
      <c r="B26" s="100"/>
      <c r="C26" s="100"/>
      <c r="D26" s="100"/>
      <c r="E26" s="100"/>
      <c r="F26" s="98"/>
      <c r="G26" s="100"/>
    </row>
    <row r="27" spans="1:16" ht="15.75" x14ac:dyDescent="0.25">
      <c r="B27" s="100"/>
      <c r="C27" s="100"/>
      <c r="D27" s="100"/>
      <c r="E27" s="100"/>
      <c r="F27" s="100"/>
      <c r="G27" s="100"/>
    </row>
  </sheetData>
  <mergeCells count="10">
    <mergeCell ref="J10:J11"/>
    <mergeCell ref="D2:J2"/>
    <mergeCell ref="D3:J3"/>
    <mergeCell ref="D5:J5"/>
    <mergeCell ref="D7:J7"/>
    <mergeCell ref="A10:A11"/>
    <mergeCell ref="B10:B11"/>
    <mergeCell ref="C10:E10"/>
    <mergeCell ref="H10:H11"/>
    <mergeCell ref="I10:I11"/>
  </mergeCells>
  <printOptions horizontalCentered="1" verticalCentered="1"/>
  <pageMargins left="0" right="1.96" top="0.9" bottom="1.03" header="0.51181102362204722" footer="0.51181102362204722"/>
  <pageSetup paperSize="9" scale="65" orientation="landscape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5"/>
  <sheetViews>
    <sheetView topLeftCell="A4" workbookViewId="0">
      <selection activeCell="F18" sqref="F18"/>
    </sheetView>
  </sheetViews>
  <sheetFormatPr defaultRowHeight="11.25" x14ac:dyDescent="0.2"/>
  <cols>
    <col min="1" max="1" width="5.5703125" style="1" bestFit="1" customWidth="1"/>
    <col min="2" max="2" width="30.28515625" style="1" customWidth="1"/>
    <col min="3" max="4" width="10.7109375" style="1" bestFit="1" customWidth="1"/>
    <col min="5" max="5" width="10" style="1" bestFit="1" customWidth="1"/>
    <col min="6" max="6" width="15.5703125" style="1" customWidth="1"/>
    <col min="7" max="8" width="16.28515625" style="1" customWidth="1"/>
    <col min="9" max="16384" width="9.140625" style="1"/>
  </cols>
  <sheetData>
    <row r="1" spans="1:8" ht="25.5" customHeight="1" x14ac:dyDescent="0.2"/>
    <row r="2" spans="1:8" ht="22.5" customHeight="1" x14ac:dyDescent="0.2">
      <c r="B2"/>
      <c r="D2" s="116" t="s">
        <v>23</v>
      </c>
      <c r="E2" s="134"/>
      <c r="F2" s="134"/>
      <c r="G2" s="134"/>
      <c r="H2" s="134"/>
    </row>
    <row r="3" spans="1:8" ht="30" x14ac:dyDescent="0.2">
      <c r="B3" s="10"/>
      <c r="C3" s="23"/>
      <c r="D3" s="118" t="s">
        <v>14</v>
      </c>
      <c r="E3" s="135"/>
      <c r="F3" s="135"/>
      <c r="G3" s="135"/>
      <c r="H3" s="135"/>
    </row>
    <row r="4" spans="1:8" ht="20.25" x14ac:dyDescent="0.3">
      <c r="D4" s="46"/>
      <c r="E4" s="46"/>
      <c r="F4" s="46"/>
      <c r="G4" s="46"/>
      <c r="H4" s="46"/>
    </row>
    <row r="5" spans="1:8" ht="25.5" x14ac:dyDescent="0.2">
      <c r="B5" s="10"/>
      <c r="C5" s="26"/>
      <c r="D5" s="136" t="s">
        <v>74</v>
      </c>
      <c r="E5" s="136"/>
      <c r="F5" s="136"/>
      <c r="G5" s="136"/>
      <c r="H5" s="136"/>
    </row>
    <row r="6" spans="1:8" ht="22.5" x14ac:dyDescent="0.2">
      <c r="A6" s="20"/>
      <c r="B6" s="10"/>
      <c r="C6" s="22"/>
      <c r="D6" s="47"/>
      <c r="E6" s="47"/>
      <c r="F6" s="47"/>
      <c r="G6" s="47"/>
      <c r="H6" s="47"/>
    </row>
    <row r="7" spans="1:8" ht="27" x14ac:dyDescent="0.2">
      <c r="A7" s="24"/>
      <c r="B7" s="25"/>
      <c r="C7" s="25"/>
      <c r="D7" s="137" t="s">
        <v>16</v>
      </c>
      <c r="E7" s="137"/>
      <c r="F7" s="137"/>
      <c r="G7" s="137"/>
      <c r="H7" s="137"/>
    </row>
    <row r="10" spans="1:8" ht="12" customHeight="1" x14ac:dyDescent="0.25">
      <c r="A10" s="138" t="s">
        <v>1</v>
      </c>
      <c r="B10" s="139" t="s">
        <v>9</v>
      </c>
      <c r="C10" s="140" t="s">
        <v>3</v>
      </c>
      <c r="D10" s="140"/>
      <c r="E10" s="140"/>
      <c r="F10" s="41" t="s">
        <v>7</v>
      </c>
      <c r="G10" s="41" t="s">
        <v>8</v>
      </c>
      <c r="H10" s="141" t="s">
        <v>17</v>
      </c>
    </row>
    <row r="11" spans="1:8" ht="78.75" customHeight="1" thickBot="1" x14ac:dyDescent="0.3">
      <c r="A11" s="138"/>
      <c r="B11" s="138"/>
      <c r="C11" s="49" t="s">
        <v>4</v>
      </c>
      <c r="D11" s="49" t="s">
        <v>5</v>
      </c>
      <c r="E11" s="48" t="s">
        <v>6</v>
      </c>
      <c r="F11" s="41"/>
      <c r="G11" s="41"/>
      <c r="H11" s="142"/>
    </row>
    <row r="12" spans="1:8" ht="39" customHeight="1" thickBot="1" x14ac:dyDescent="0.35">
      <c r="A12" s="68">
        <v>1</v>
      </c>
      <c r="B12" s="83" t="s">
        <v>24</v>
      </c>
      <c r="C12" s="92">
        <v>276</v>
      </c>
      <c r="D12" s="92">
        <v>272</v>
      </c>
      <c r="E12" s="52">
        <f t="shared" ref="E12:E20" si="0">SUM(C12:D12)</f>
        <v>548</v>
      </c>
      <c r="F12" s="91">
        <v>302</v>
      </c>
      <c r="G12" s="91">
        <v>218</v>
      </c>
      <c r="H12" s="56">
        <f t="shared" ref="H12:H17" si="1">SUM(F12:G12)</f>
        <v>520</v>
      </c>
    </row>
    <row r="13" spans="1:8" ht="39" customHeight="1" thickBot="1" x14ac:dyDescent="0.35">
      <c r="A13" s="68">
        <v>2</v>
      </c>
      <c r="B13" s="83" t="s">
        <v>27</v>
      </c>
      <c r="C13" s="93">
        <v>64</v>
      </c>
      <c r="D13" s="93">
        <v>57</v>
      </c>
      <c r="E13" s="52">
        <f t="shared" si="0"/>
        <v>121</v>
      </c>
      <c r="F13" s="91">
        <v>68</v>
      </c>
      <c r="G13" s="91">
        <v>50</v>
      </c>
      <c r="H13" s="56">
        <f t="shared" si="1"/>
        <v>118</v>
      </c>
    </row>
    <row r="14" spans="1:8" ht="39" customHeight="1" thickBot="1" x14ac:dyDescent="0.35">
      <c r="A14" s="68">
        <v>3</v>
      </c>
      <c r="B14" s="84" t="s">
        <v>28</v>
      </c>
      <c r="C14" s="93">
        <v>41</v>
      </c>
      <c r="D14" s="93">
        <v>50</v>
      </c>
      <c r="E14" s="52">
        <f t="shared" si="0"/>
        <v>91</v>
      </c>
      <c r="F14" s="91">
        <v>47</v>
      </c>
      <c r="G14" s="91">
        <v>39</v>
      </c>
      <c r="H14" s="56">
        <f t="shared" si="1"/>
        <v>86</v>
      </c>
    </row>
    <row r="15" spans="1:8" ht="39" customHeight="1" thickBot="1" x14ac:dyDescent="0.35">
      <c r="A15" s="68">
        <v>4</v>
      </c>
      <c r="B15" s="84" t="s">
        <v>25</v>
      </c>
      <c r="C15" s="93">
        <v>303</v>
      </c>
      <c r="D15" s="93">
        <v>324</v>
      </c>
      <c r="E15" s="52">
        <f t="shared" si="0"/>
        <v>627</v>
      </c>
      <c r="F15" s="91">
        <v>328</v>
      </c>
      <c r="G15" s="91">
        <v>282</v>
      </c>
      <c r="H15" s="56">
        <f t="shared" si="1"/>
        <v>610</v>
      </c>
    </row>
    <row r="16" spans="1:8" ht="39" customHeight="1" thickBot="1" x14ac:dyDescent="0.35">
      <c r="A16" s="68">
        <v>5</v>
      </c>
      <c r="B16" s="84" t="s">
        <v>26</v>
      </c>
      <c r="C16" s="93">
        <v>68</v>
      </c>
      <c r="D16" s="93">
        <v>51</v>
      </c>
      <c r="E16" s="52">
        <f t="shared" si="0"/>
        <v>119</v>
      </c>
      <c r="F16" s="91">
        <v>51</v>
      </c>
      <c r="G16" s="91">
        <v>66</v>
      </c>
      <c r="H16" s="56">
        <f t="shared" si="1"/>
        <v>117</v>
      </c>
    </row>
    <row r="17" spans="1:8" ht="39" customHeight="1" thickBot="1" x14ac:dyDescent="0.35">
      <c r="A17" s="68">
        <v>6</v>
      </c>
      <c r="B17" s="84" t="s">
        <v>29</v>
      </c>
      <c r="C17" s="93">
        <v>298</v>
      </c>
      <c r="D17" s="93">
        <v>324</v>
      </c>
      <c r="E17" s="52">
        <f t="shared" si="0"/>
        <v>622</v>
      </c>
      <c r="F17" s="91">
        <v>370</v>
      </c>
      <c r="G17" s="91">
        <v>232</v>
      </c>
      <c r="H17" s="56">
        <f t="shared" si="1"/>
        <v>602</v>
      </c>
    </row>
    <row r="18" spans="1:8" ht="39" customHeight="1" thickBot="1" x14ac:dyDescent="0.35">
      <c r="A18" s="68">
        <v>7</v>
      </c>
      <c r="B18" s="84" t="s">
        <v>29</v>
      </c>
      <c r="C18" s="93">
        <v>285</v>
      </c>
      <c r="D18" s="93">
        <v>285</v>
      </c>
      <c r="E18" s="52">
        <f t="shared" si="0"/>
        <v>570</v>
      </c>
      <c r="F18" s="91">
        <v>361</v>
      </c>
      <c r="G18" s="91">
        <v>189</v>
      </c>
      <c r="H18" s="56">
        <f t="shared" ref="H18:H19" si="2">SUM(F18:G18)</f>
        <v>550</v>
      </c>
    </row>
    <row r="19" spans="1:8" ht="39" customHeight="1" thickBot="1" x14ac:dyDescent="0.35">
      <c r="A19" s="68">
        <v>8</v>
      </c>
      <c r="B19" s="84" t="s">
        <v>29</v>
      </c>
      <c r="C19" s="93">
        <v>320</v>
      </c>
      <c r="D19" s="93">
        <v>332</v>
      </c>
      <c r="E19" s="52">
        <f t="shared" si="0"/>
        <v>652</v>
      </c>
      <c r="F19" s="91">
        <v>322</v>
      </c>
      <c r="G19" s="91">
        <v>286</v>
      </c>
      <c r="H19" s="56">
        <f t="shared" si="2"/>
        <v>608</v>
      </c>
    </row>
    <row r="20" spans="1:8" ht="39" customHeight="1" thickBot="1" x14ac:dyDescent="0.35">
      <c r="A20" s="68">
        <v>9</v>
      </c>
      <c r="B20" s="84" t="s">
        <v>29</v>
      </c>
      <c r="C20" s="93">
        <v>335</v>
      </c>
      <c r="D20" s="93">
        <v>321</v>
      </c>
      <c r="E20" s="52">
        <f t="shared" si="0"/>
        <v>656</v>
      </c>
      <c r="F20" s="91">
        <v>274</v>
      </c>
      <c r="G20" s="91">
        <v>349</v>
      </c>
      <c r="H20" s="56">
        <f>SUM(F20:G20)</f>
        <v>623</v>
      </c>
    </row>
    <row r="21" spans="1:8" ht="33" customHeight="1" x14ac:dyDescent="0.3">
      <c r="A21" s="44"/>
      <c r="B21" s="55" t="s">
        <v>20</v>
      </c>
      <c r="C21" s="52">
        <f>SUM(C12:C20)</f>
        <v>1990</v>
      </c>
      <c r="D21" s="52">
        <f>SUM(D12:D20)</f>
        <v>2016</v>
      </c>
      <c r="E21" s="52">
        <f>SUM(E12:E20)</f>
        <v>4006</v>
      </c>
      <c r="F21" s="45">
        <f>SUM(F12:F20)</f>
        <v>2123</v>
      </c>
      <c r="G21" s="45">
        <f>SUM(G12:G20)</f>
        <v>1711</v>
      </c>
      <c r="H21" s="56">
        <f>SUM(F21:G21)</f>
        <v>3834</v>
      </c>
    </row>
    <row r="22" spans="1:8" ht="15.75" x14ac:dyDescent="0.3">
      <c r="A22" s="42"/>
      <c r="B22" s="42"/>
      <c r="C22" s="42"/>
      <c r="D22" s="42"/>
      <c r="E22" s="42"/>
      <c r="F22" s="43"/>
      <c r="G22" s="43"/>
      <c r="H22" s="43"/>
    </row>
    <row r="24" spans="1:8" x14ac:dyDescent="0.2">
      <c r="F24" s="96"/>
    </row>
    <row r="25" spans="1:8" x14ac:dyDescent="0.2">
      <c r="H25" s="96">
        <f>E21-H21</f>
        <v>172</v>
      </c>
    </row>
  </sheetData>
  <mergeCells count="8">
    <mergeCell ref="A10:A11"/>
    <mergeCell ref="B10:B11"/>
    <mergeCell ref="D2:H2"/>
    <mergeCell ref="D3:H3"/>
    <mergeCell ref="D5:H5"/>
    <mergeCell ref="D7:H7"/>
    <mergeCell ref="C10:E10"/>
    <mergeCell ref="H10:H11"/>
  </mergeCells>
  <phoneticPr fontId="0" type="noConversion"/>
  <printOptions horizontalCentered="1" verticalCentered="1"/>
  <pageMargins left="0" right="0" top="0.98425196850393704" bottom="0.98425196850393704" header="0.51181102362204722" footer="0.51181102362204722"/>
  <pageSetup paperSize="9" scale="68" orientation="landscape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tabSelected="1" workbookViewId="0">
      <pane xSplit="2" topLeftCell="C1" activePane="topRight" state="frozenSplit"/>
      <selection activeCell="B9" sqref="B1:B65536"/>
      <selection pane="topRight" activeCell="E22" sqref="E22"/>
    </sheetView>
  </sheetViews>
  <sheetFormatPr defaultRowHeight="12.75" x14ac:dyDescent="0.2"/>
  <cols>
    <col min="1" max="1" width="4" bestFit="1" customWidth="1"/>
    <col min="2" max="2" width="21.42578125" customWidth="1"/>
    <col min="3" max="3" width="8.7109375" customWidth="1"/>
    <col min="4" max="4" width="12" customWidth="1"/>
    <col min="5" max="5" width="9.7109375" customWidth="1"/>
    <col min="6" max="6" width="9.5703125" customWidth="1"/>
    <col min="7" max="7" width="10.28515625" customWidth="1"/>
    <col min="8" max="8" width="10.7109375" customWidth="1"/>
    <col min="9" max="9" width="9.7109375" customWidth="1"/>
    <col min="10" max="10" width="9.140625" customWidth="1"/>
    <col min="11" max="11" width="9.85546875" bestFit="1" customWidth="1"/>
    <col min="12" max="12" width="10" customWidth="1"/>
    <col min="13" max="13" width="9.140625" customWidth="1"/>
    <col min="14" max="14" width="10.7109375" customWidth="1"/>
  </cols>
  <sheetData>
    <row r="1" spans="1:16" ht="21" customHeight="1" x14ac:dyDescent="0.2">
      <c r="A1" s="1"/>
    </row>
    <row r="2" spans="1:16" ht="12.75" customHeight="1" x14ac:dyDescent="0.2">
      <c r="F2" s="116" t="s">
        <v>23</v>
      </c>
      <c r="G2" s="134"/>
      <c r="H2" s="134"/>
      <c r="I2" s="134"/>
      <c r="J2" s="134"/>
      <c r="K2" s="134"/>
      <c r="L2" s="134"/>
      <c r="M2" s="134"/>
    </row>
    <row r="3" spans="1:16" ht="23.25" x14ac:dyDescent="0.2">
      <c r="A3" s="2"/>
      <c r="C3" s="27"/>
      <c r="D3" s="27"/>
      <c r="E3" s="27"/>
      <c r="F3" s="118" t="s">
        <v>14</v>
      </c>
      <c r="G3" s="135"/>
      <c r="H3" s="135"/>
      <c r="I3" s="135"/>
      <c r="J3" s="135"/>
      <c r="K3" s="135"/>
      <c r="L3" s="135"/>
      <c r="M3" s="135"/>
    </row>
    <row r="4" spans="1:16" ht="15" customHeight="1" x14ac:dyDescent="0.2">
      <c r="C4" s="19"/>
      <c r="D4" s="11"/>
      <c r="E4" s="11"/>
      <c r="F4" s="146"/>
      <c r="G4" s="146"/>
      <c r="H4" s="146"/>
      <c r="I4" s="146"/>
      <c r="J4" s="146"/>
      <c r="K4" s="146"/>
      <c r="L4" s="146"/>
      <c r="M4" s="146"/>
    </row>
    <row r="5" spans="1:16" ht="23.25" x14ac:dyDescent="0.2">
      <c r="A5" s="9"/>
      <c r="C5" s="27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6" ht="5.25" customHeight="1" x14ac:dyDescent="0.35">
      <c r="A6" s="3"/>
      <c r="E6" s="29"/>
      <c r="M6" s="10"/>
    </row>
    <row r="7" spans="1:16" ht="26.25" customHeight="1" x14ac:dyDescent="0.2">
      <c r="C7" s="28"/>
      <c r="D7" s="11"/>
      <c r="E7" s="11"/>
      <c r="F7" s="147" t="s">
        <v>7</v>
      </c>
      <c r="G7" s="148"/>
      <c r="H7" s="148"/>
      <c r="I7" s="148"/>
      <c r="J7" s="148"/>
      <c r="K7" s="148"/>
      <c r="L7" s="148"/>
      <c r="M7" s="148"/>
    </row>
    <row r="8" spans="1:16" ht="11.25" customHeight="1" x14ac:dyDescent="0.25">
      <c r="A8" s="4"/>
      <c r="B8" s="1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6" ht="24.75" customHeight="1" x14ac:dyDescent="0.35">
      <c r="A9" s="5"/>
      <c r="C9" s="108"/>
      <c r="D9" s="149" t="s">
        <v>71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6" ht="17.25" customHeight="1" x14ac:dyDescent="0.2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10"/>
      <c r="P10" s="10"/>
    </row>
    <row r="11" spans="1:16" ht="12.75" customHeight="1" x14ac:dyDescent="0.25">
      <c r="A11" s="145" t="s">
        <v>1</v>
      </c>
      <c r="B11" s="138" t="s">
        <v>0</v>
      </c>
      <c r="C11" s="110" t="s">
        <v>47</v>
      </c>
      <c r="D11" s="111" t="s">
        <v>53</v>
      </c>
      <c r="E11" s="110" t="s">
        <v>30</v>
      </c>
      <c r="F11" s="110" t="s">
        <v>32</v>
      </c>
      <c r="G11" s="110" t="s">
        <v>34</v>
      </c>
      <c r="H11" s="110" t="s">
        <v>49</v>
      </c>
      <c r="I11" s="110" t="s">
        <v>35</v>
      </c>
      <c r="J11" s="110" t="s">
        <v>36</v>
      </c>
      <c r="K11" s="110" t="s">
        <v>57</v>
      </c>
      <c r="L11" s="110" t="s">
        <v>58</v>
      </c>
      <c r="M11" s="110" t="s">
        <v>37</v>
      </c>
      <c r="N11" s="110" t="s">
        <v>38</v>
      </c>
      <c r="O11" s="21"/>
      <c r="P11" s="6"/>
    </row>
    <row r="12" spans="1:16" ht="13.5" x14ac:dyDescent="0.25">
      <c r="A12" s="145"/>
      <c r="B12" s="138"/>
      <c r="C12" s="110" t="s">
        <v>52</v>
      </c>
      <c r="D12" s="110" t="s">
        <v>54</v>
      </c>
      <c r="E12" s="110" t="s">
        <v>55</v>
      </c>
      <c r="F12" s="110" t="s">
        <v>40</v>
      </c>
      <c r="G12" s="112" t="s">
        <v>41</v>
      </c>
      <c r="H12" s="110" t="s">
        <v>56</v>
      </c>
      <c r="I12" s="110" t="s">
        <v>22</v>
      </c>
      <c r="J12" s="112" t="s">
        <v>42</v>
      </c>
      <c r="K12" s="110" t="s">
        <v>48</v>
      </c>
      <c r="L12" s="110" t="s">
        <v>73</v>
      </c>
      <c r="M12" s="110" t="s">
        <v>43</v>
      </c>
      <c r="N12" s="110" t="s">
        <v>44</v>
      </c>
      <c r="O12" s="21"/>
      <c r="P12" s="6"/>
    </row>
    <row r="13" spans="1:16" ht="21.75" customHeight="1" x14ac:dyDescent="0.3">
      <c r="A13" s="68">
        <v>1</v>
      </c>
      <c r="B13" s="86" t="s">
        <v>24</v>
      </c>
      <c r="C13" s="105">
        <v>24</v>
      </c>
      <c r="D13" s="105">
        <v>9</v>
      </c>
      <c r="E13" s="105">
        <v>25</v>
      </c>
      <c r="F13" s="105">
        <v>46</v>
      </c>
      <c r="G13" s="105">
        <v>2</v>
      </c>
      <c r="H13" s="105">
        <v>17</v>
      </c>
      <c r="I13" s="105">
        <v>56</v>
      </c>
      <c r="J13" s="105">
        <v>20</v>
      </c>
      <c r="K13" s="105">
        <v>85</v>
      </c>
      <c r="L13" s="105">
        <v>33</v>
      </c>
      <c r="M13" s="105">
        <v>86</v>
      </c>
      <c r="N13" s="51">
        <v>33</v>
      </c>
      <c r="O13" s="6"/>
      <c r="P13" s="6"/>
    </row>
    <row r="14" spans="1:16" ht="21.75" customHeight="1" x14ac:dyDescent="0.3">
      <c r="A14" s="68">
        <v>2</v>
      </c>
      <c r="B14" s="86" t="s">
        <v>27</v>
      </c>
      <c r="C14" s="105">
        <v>2</v>
      </c>
      <c r="D14" s="105">
        <v>2</v>
      </c>
      <c r="E14" s="105">
        <v>0</v>
      </c>
      <c r="F14" s="105">
        <v>6</v>
      </c>
      <c r="G14" s="105">
        <v>0</v>
      </c>
      <c r="H14" s="105">
        <v>4</v>
      </c>
      <c r="I14" s="105">
        <v>9</v>
      </c>
      <c r="J14" s="105">
        <v>8</v>
      </c>
      <c r="K14" s="105">
        <v>46</v>
      </c>
      <c r="L14" s="105">
        <v>6</v>
      </c>
      <c r="M14" s="105">
        <v>2</v>
      </c>
      <c r="N14" s="51">
        <v>7</v>
      </c>
      <c r="O14" s="6"/>
      <c r="P14" s="6"/>
    </row>
    <row r="15" spans="1:16" ht="21.75" customHeight="1" x14ac:dyDescent="0.3">
      <c r="A15" s="68">
        <v>3</v>
      </c>
      <c r="B15" s="87" t="s">
        <v>28</v>
      </c>
      <c r="C15" s="105">
        <v>1</v>
      </c>
      <c r="D15" s="105">
        <v>0</v>
      </c>
      <c r="E15" s="105">
        <v>0</v>
      </c>
      <c r="F15" s="105">
        <v>7</v>
      </c>
      <c r="G15" s="105">
        <v>0</v>
      </c>
      <c r="H15" s="105">
        <v>2</v>
      </c>
      <c r="I15" s="105">
        <v>33</v>
      </c>
      <c r="J15" s="105">
        <v>5</v>
      </c>
      <c r="K15" s="105">
        <v>7</v>
      </c>
      <c r="L15" s="105">
        <v>4</v>
      </c>
      <c r="M15" s="105">
        <v>5</v>
      </c>
      <c r="N15" s="51">
        <v>4</v>
      </c>
      <c r="O15" s="6"/>
      <c r="P15" s="6"/>
    </row>
    <row r="16" spans="1:16" ht="21.75" customHeight="1" x14ac:dyDescent="0.3">
      <c r="A16" s="68">
        <v>4</v>
      </c>
      <c r="B16" s="87" t="s">
        <v>25</v>
      </c>
      <c r="C16" s="105">
        <v>81</v>
      </c>
      <c r="D16" s="105">
        <v>61</v>
      </c>
      <c r="E16" s="105">
        <v>38</v>
      </c>
      <c r="F16" s="105">
        <v>18</v>
      </c>
      <c r="G16" s="105">
        <v>66</v>
      </c>
      <c r="H16" s="105">
        <v>43</v>
      </c>
      <c r="I16" s="105">
        <v>32</v>
      </c>
      <c r="J16" s="105">
        <v>44</v>
      </c>
      <c r="K16" s="105">
        <v>8</v>
      </c>
      <c r="L16" s="105">
        <v>34</v>
      </c>
      <c r="M16" s="105">
        <v>12</v>
      </c>
      <c r="N16" s="51">
        <v>21</v>
      </c>
      <c r="O16" s="6"/>
      <c r="P16" s="6"/>
    </row>
    <row r="17" spans="1:16" ht="21.75" customHeight="1" x14ac:dyDescent="0.3">
      <c r="A17" s="68">
        <v>5</v>
      </c>
      <c r="B17" s="87" t="s">
        <v>26</v>
      </c>
      <c r="C17" s="105">
        <v>4</v>
      </c>
      <c r="D17" s="105">
        <v>13</v>
      </c>
      <c r="E17" s="105">
        <v>2</v>
      </c>
      <c r="F17" s="105">
        <v>0</v>
      </c>
      <c r="G17" s="105">
        <v>2</v>
      </c>
      <c r="H17" s="105">
        <v>11</v>
      </c>
      <c r="I17" s="105">
        <v>7</v>
      </c>
      <c r="J17" s="105">
        <v>5</v>
      </c>
      <c r="K17" s="105">
        <v>4</v>
      </c>
      <c r="L17" s="105">
        <v>24</v>
      </c>
      <c r="M17" s="105">
        <v>4</v>
      </c>
      <c r="N17" s="51">
        <v>2</v>
      </c>
      <c r="O17" s="6"/>
      <c r="P17" s="6"/>
    </row>
    <row r="18" spans="1:16" ht="21.75" customHeight="1" x14ac:dyDescent="0.3">
      <c r="A18" s="68">
        <v>6</v>
      </c>
      <c r="B18" s="87" t="s">
        <v>29</v>
      </c>
      <c r="C18" s="105">
        <v>54</v>
      </c>
      <c r="D18" s="105">
        <v>54</v>
      </c>
      <c r="E18" s="105">
        <v>44</v>
      </c>
      <c r="F18" s="105">
        <v>18</v>
      </c>
      <c r="G18" s="105">
        <v>68</v>
      </c>
      <c r="H18" s="105">
        <v>49</v>
      </c>
      <c r="I18" s="105">
        <v>36</v>
      </c>
      <c r="J18" s="105">
        <v>63</v>
      </c>
      <c r="K18" s="105">
        <v>16</v>
      </c>
      <c r="L18" s="105">
        <v>17</v>
      </c>
      <c r="M18" s="105">
        <v>19</v>
      </c>
      <c r="N18" s="51">
        <v>63</v>
      </c>
      <c r="O18" s="6"/>
      <c r="P18" s="6"/>
    </row>
    <row r="19" spans="1:16" ht="21.75" customHeight="1" x14ac:dyDescent="0.3">
      <c r="A19" s="68">
        <v>7</v>
      </c>
      <c r="B19" s="87" t="s">
        <v>29</v>
      </c>
      <c r="C19" s="105">
        <v>71</v>
      </c>
      <c r="D19" s="105">
        <v>60</v>
      </c>
      <c r="E19" s="105">
        <v>29</v>
      </c>
      <c r="F19" s="105">
        <v>42</v>
      </c>
      <c r="G19" s="105">
        <v>104</v>
      </c>
      <c r="H19" s="105">
        <v>42</v>
      </c>
      <c r="I19" s="105">
        <v>29</v>
      </c>
      <c r="J19" s="105">
        <v>69</v>
      </c>
      <c r="K19" s="105">
        <v>4</v>
      </c>
      <c r="L19" s="105">
        <v>29</v>
      </c>
      <c r="M19" s="105">
        <v>15</v>
      </c>
      <c r="N19" s="51">
        <v>20</v>
      </c>
      <c r="O19" s="67"/>
      <c r="P19" s="67"/>
    </row>
    <row r="20" spans="1:16" ht="21.75" customHeight="1" x14ac:dyDescent="0.3">
      <c r="A20" s="68">
        <v>8</v>
      </c>
      <c r="B20" s="87" t="s">
        <v>29</v>
      </c>
      <c r="C20" s="105">
        <v>51</v>
      </c>
      <c r="D20" s="105">
        <v>77</v>
      </c>
      <c r="E20" s="105">
        <v>38</v>
      </c>
      <c r="F20" s="105">
        <v>11</v>
      </c>
      <c r="G20" s="105">
        <v>55</v>
      </c>
      <c r="H20" s="105">
        <v>40</v>
      </c>
      <c r="I20" s="105">
        <v>19</v>
      </c>
      <c r="J20" s="105">
        <v>74</v>
      </c>
      <c r="K20" s="105">
        <v>8</v>
      </c>
      <c r="L20" s="105">
        <v>23</v>
      </c>
      <c r="M20" s="105">
        <v>16</v>
      </c>
      <c r="N20" s="51">
        <v>23</v>
      </c>
      <c r="O20" s="67"/>
      <c r="P20" s="67"/>
    </row>
    <row r="21" spans="1:16" ht="21.75" customHeight="1" x14ac:dyDescent="0.3">
      <c r="A21" s="68">
        <v>9</v>
      </c>
      <c r="B21" s="87" t="s">
        <v>29</v>
      </c>
      <c r="C21" s="105">
        <v>43</v>
      </c>
      <c r="D21" s="105">
        <v>56</v>
      </c>
      <c r="E21" s="105">
        <v>31</v>
      </c>
      <c r="F21" s="105">
        <v>9</v>
      </c>
      <c r="G21" s="105">
        <v>31</v>
      </c>
      <c r="H21" s="105">
        <v>53</v>
      </c>
      <c r="I21" s="105">
        <v>39</v>
      </c>
      <c r="J21" s="105">
        <v>57</v>
      </c>
      <c r="K21" s="105">
        <v>5</v>
      </c>
      <c r="L21" s="105">
        <v>42</v>
      </c>
      <c r="M21" s="105">
        <v>6</v>
      </c>
      <c r="N21" s="51">
        <v>20</v>
      </c>
      <c r="O21" s="6"/>
      <c r="P21" s="6"/>
    </row>
    <row r="22" spans="1:16" ht="20.25" x14ac:dyDescent="0.3">
      <c r="A22" s="60"/>
      <c r="B22" s="60"/>
      <c r="C22" s="162">
        <f t="shared" ref="C22:N22" si="0">SUM(C13:C21)</f>
        <v>331</v>
      </c>
      <c r="D22" s="162">
        <f t="shared" si="0"/>
        <v>332</v>
      </c>
      <c r="E22" s="162">
        <f t="shared" si="0"/>
        <v>207</v>
      </c>
      <c r="F22" s="106">
        <f t="shared" si="0"/>
        <v>157</v>
      </c>
      <c r="G22" s="162">
        <f t="shared" si="0"/>
        <v>328</v>
      </c>
      <c r="H22" s="162">
        <f t="shared" si="0"/>
        <v>261</v>
      </c>
      <c r="I22" s="162">
        <f t="shared" si="0"/>
        <v>260</v>
      </c>
      <c r="J22" s="162">
        <f t="shared" si="0"/>
        <v>345</v>
      </c>
      <c r="K22" s="106">
        <f t="shared" si="0"/>
        <v>183</v>
      </c>
      <c r="L22" s="162">
        <f t="shared" si="0"/>
        <v>212</v>
      </c>
      <c r="M22" s="106">
        <f t="shared" si="0"/>
        <v>165</v>
      </c>
      <c r="N22" s="61">
        <f t="shared" si="0"/>
        <v>193</v>
      </c>
    </row>
    <row r="23" spans="1:16" x14ac:dyDescent="0.2">
      <c r="F23" s="17"/>
      <c r="G23" s="17"/>
      <c r="H23" s="7"/>
      <c r="I23" s="7"/>
      <c r="J23" s="7"/>
      <c r="K23" s="7"/>
      <c r="L23" s="15"/>
      <c r="M23" s="15"/>
      <c r="N23" s="15"/>
    </row>
    <row r="24" spans="1:16" x14ac:dyDescent="0.2">
      <c r="E24" s="15"/>
      <c r="F24" s="16"/>
      <c r="G24" s="16"/>
      <c r="H24" s="16"/>
      <c r="I24" s="15"/>
      <c r="J24" s="15"/>
      <c r="K24" s="15"/>
      <c r="L24" s="143"/>
      <c r="M24" s="144"/>
      <c r="N24" s="15"/>
    </row>
    <row r="25" spans="1:16" x14ac:dyDescent="0.2">
      <c r="E25" s="15"/>
      <c r="F25" s="16"/>
      <c r="G25" s="16"/>
      <c r="H25" s="16"/>
      <c r="I25" s="15"/>
      <c r="J25" s="15"/>
      <c r="K25" s="16"/>
      <c r="L25" s="144"/>
      <c r="M25" s="144"/>
      <c r="N25" s="15"/>
    </row>
    <row r="26" spans="1:16" x14ac:dyDescent="0.2">
      <c r="E26" s="15"/>
      <c r="F26" s="15"/>
      <c r="G26" s="15"/>
      <c r="H26" s="15"/>
      <c r="I26" s="15"/>
      <c r="J26" s="15"/>
      <c r="K26" s="15"/>
      <c r="L26" s="15"/>
      <c r="M26" s="15"/>
    </row>
    <row r="27" spans="1:16" x14ac:dyDescent="0.2">
      <c r="E27" s="6"/>
      <c r="F27" s="6"/>
      <c r="G27" s="6"/>
      <c r="H27" s="6"/>
      <c r="I27" s="6"/>
      <c r="J27" s="6"/>
      <c r="K27" s="6"/>
      <c r="L27" s="6"/>
      <c r="M27" s="6"/>
    </row>
    <row r="28" spans="1:16" x14ac:dyDescent="0.2">
      <c r="E28" s="6"/>
      <c r="F28" s="6"/>
      <c r="G28" s="6"/>
      <c r="H28" s="6"/>
      <c r="I28" s="6"/>
      <c r="J28" s="6"/>
      <c r="K28" s="6"/>
      <c r="L28" s="6"/>
      <c r="M28" s="6"/>
    </row>
  </sheetData>
  <mergeCells count="8">
    <mergeCell ref="L24:M25"/>
    <mergeCell ref="F2:M2"/>
    <mergeCell ref="F3:M3"/>
    <mergeCell ref="A11:A12"/>
    <mergeCell ref="B11:B12"/>
    <mergeCell ref="F4:M4"/>
    <mergeCell ref="F7:M7"/>
    <mergeCell ref="D9:N9"/>
  </mergeCells>
  <phoneticPr fontId="0" type="noConversion"/>
  <pageMargins left="0.27559055118110237" right="0.23622047244094491" top="0.94488188976377963" bottom="0.98425196850393704" header="0.51181102362204722" footer="0.51181102362204722"/>
  <pageSetup paperSize="9" orientation="landscape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8"/>
  <sheetViews>
    <sheetView topLeftCell="A4" zoomScaleNormal="100" workbookViewId="0">
      <pane xSplit="2" topLeftCell="C1" activePane="topRight" state="frozenSplit"/>
      <selection activeCell="B1" sqref="B1:B65536"/>
      <selection pane="topRight" activeCell="E22" sqref="E22"/>
    </sheetView>
  </sheetViews>
  <sheetFormatPr defaultRowHeight="12.75" x14ac:dyDescent="0.2"/>
  <cols>
    <col min="1" max="1" width="4" bestFit="1" customWidth="1"/>
    <col min="2" max="2" width="24.85546875" customWidth="1"/>
    <col min="3" max="3" width="9.7109375" customWidth="1"/>
    <col min="4" max="4" width="9.140625" customWidth="1"/>
    <col min="5" max="5" width="10.5703125" customWidth="1"/>
    <col min="6" max="6" width="10.140625" customWidth="1"/>
    <col min="7" max="7" width="9.5703125" customWidth="1"/>
    <col min="8" max="8" width="9.85546875" customWidth="1"/>
    <col min="9" max="9" width="10.28515625" customWidth="1"/>
    <col min="10" max="10" width="11.28515625" customWidth="1"/>
    <col min="11" max="11" width="10.7109375" customWidth="1"/>
    <col min="12" max="12" width="9.85546875" customWidth="1"/>
    <col min="13" max="13" width="10.42578125" customWidth="1"/>
    <col min="14" max="14" width="10.5703125" customWidth="1"/>
  </cols>
  <sheetData>
    <row r="1" spans="1:16" ht="21" customHeight="1" x14ac:dyDescent="0.2">
      <c r="A1" s="1"/>
    </row>
    <row r="2" spans="1:16" ht="12.75" customHeight="1" x14ac:dyDescent="0.2">
      <c r="F2" s="116" t="s">
        <v>23</v>
      </c>
      <c r="G2" s="134"/>
      <c r="H2" s="134"/>
      <c r="I2" s="134"/>
      <c r="J2" s="134"/>
      <c r="K2" s="134"/>
      <c r="L2" s="134"/>
      <c r="M2" s="134"/>
    </row>
    <row r="3" spans="1:16" ht="23.25" x14ac:dyDescent="0.2">
      <c r="A3" s="2"/>
      <c r="C3" s="27"/>
      <c r="D3" s="27"/>
      <c r="E3" s="27"/>
      <c r="F3" s="118" t="s">
        <v>14</v>
      </c>
      <c r="G3" s="135"/>
      <c r="H3" s="135"/>
      <c r="I3" s="135"/>
      <c r="J3" s="135"/>
      <c r="K3" s="135"/>
      <c r="L3" s="135"/>
      <c r="M3" s="135"/>
    </row>
    <row r="4" spans="1:16" ht="15" customHeight="1" x14ac:dyDescent="0.2">
      <c r="C4" s="19"/>
      <c r="D4" s="11"/>
      <c r="E4" s="11"/>
      <c r="F4" s="146"/>
      <c r="G4" s="146"/>
      <c r="H4" s="146"/>
      <c r="I4" s="146"/>
      <c r="J4" s="146"/>
      <c r="K4" s="146"/>
      <c r="L4" s="146"/>
      <c r="M4" s="146"/>
    </row>
    <row r="5" spans="1:16" ht="23.25" x14ac:dyDescent="0.2">
      <c r="A5" s="9"/>
      <c r="C5" s="27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6" ht="5.25" customHeight="1" x14ac:dyDescent="0.35">
      <c r="A6" s="3"/>
      <c r="E6" s="29"/>
      <c r="M6" s="31"/>
    </row>
    <row r="7" spans="1:16" ht="26.25" customHeight="1" x14ac:dyDescent="0.2">
      <c r="C7" s="28"/>
      <c r="D7" s="11"/>
      <c r="E7" s="11"/>
      <c r="F7" s="147" t="s">
        <v>8</v>
      </c>
      <c r="G7" s="148"/>
      <c r="H7" s="148"/>
      <c r="I7" s="148"/>
      <c r="J7" s="148"/>
      <c r="K7" s="148"/>
      <c r="L7" s="148"/>
      <c r="M7" s="148"/>
    </row>
    <row r="8" spans="1:16" ht="11.25" customHeight="1" x14ac:dyDescent="0.25">
      <c r="A8" s="4"/>
      <c r="B8" s="18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6" ht="24.75" customHeight="1" x14ac:dyDescent="0.2">
      <c r="A9" s="5"/>
      <c r="B9" s="85"/>
      <c r="C9" s="107"/>
      <c r="D9" s="153" t="s">
        <v>72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1:16" ht="17.25" customHeight="1" x14ac:dyDescent="0.2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31"/>
      <c r="P10" s="31"/>
    </row>
    <row r="11" spans="1:16" ht="12.75" customHeight="1" x14ac:dyDescent="0.25">
      <c r="A11" s="151" t="s">
        <v>1</v>
      </c>
      <c r="B11" s="152" t="s">
        <v>0</v>
      </c>
      <c r="C11" s="109" t="s">
        <v>57</v>
      </c>
      <c r="D11" s="109" t="s">
        <v>46</v>
      </c>
      <c r="E11" s="109" t="s">
        <v>60</v>
      </c>
      <c r="F11" s="109" t="s">
        <v>62</v>
      </c>
      <c r="G11" s="109" t="s">
        <v>64</v>
      </c>
      <c r="H11" s="109" t="s">
        <v>65</v>
      </c>
      <c r="I11" s="109" t="s">
        <v>67</v>
      </c>
      <c r="J11" s="109" t="s">
        <v>35</v>
      </c>
      <c r="K11" s="109" t="s">
        <v>57</v>
      </c>
      <c r="L11" s="109" t="s">
        <v>69</v>
      </c>
      <c r="M11" s="109" t="s">
        <v>69</v>
      </c>
      <c r="N11" s="109" t="s">
        <v>38</v>
      </c>
      <c r="O11" s="21"/>
      <c r="P11" s="38"/>
    </row>
    <row r="12" spans="1:16" ht="13.5" x14ac:dyDescent="0.25">
      <c r="A12" s="151"/>
      <c r="B12" s="152"/>
      <c r="C12" s="109" t="s">
        <v>59</v>
      </c>
      <c r="D12" s="109" t="s">
        <v>48</v>
      </c>
      <c r="E12" s="109" t="s">
        <v>61</v>
      </c>
      <c r="F12" s="109" t="s">
        <v>63</v>
      </c>
      <c r="G12" s="109" t="s">
        <v>21</v>
      </c>
      <c r="H12" s="109" t="s">
        <v>66</v>
      </c>
      <c r="I12" s="109" t="s">
        <v>68</v>
      </c>
      <c r="J12" s="109" t="s">
        <v>39</v>
      </c>
      <c r="K12" s="109" t="s">
        <v>21</v>
      </c>
      <c r="L12" s="109" t="s">
        <v>45</v>
      </c>
      <c r="M12" s="109" t="s">
        <v>70</v>
      </c>
      <c r="N12" s="109" t="s">
        <v>39</v>
      </c>
      <c r="O12" s="21"/>
      <c r="P12" s="38"/>
    </row>
    <row r="13" spans="1:16" ht="21.75" customHeight="1" x14ac:dyDescent="0.3">
      <c r="A13" s="68">
        <v>1</v>
      </c>
      <c r="B13" s="69" t="s">
        <v>24</v>
      </c>
      <c r="C13" s="105">
        <v>62</v>
      </c>
      <c r="D13" s="105">
        <v>12</v>
      </c>
      <c r="E13" s="105">
        <v>20</v>
      </c>
      <c r="F13" s="105">
        <v>4</v>
      </c>
      <c r="G13" s="105">
        <v>11</v>
      </c>
      <c r="H13" s="105">
        <v>27</v>
      </c>
      <c r="I13" s="105">
        <v>51</v>
      </c>
      <c r="J13" s="105">
        <v>4</v>
      </c>
      <c r="K13" s="105">
        <v>3</v>
      </c>
      <c r="L13" s="105">
        <v>18</v>
      </c>
      <c r="M13" s="105">
        <v>0</v>
      </c>
      <c r="N13" s="51">
        <v>86</v>
      </c>
      <c r="O13" s="38"/>
      <c r="P13" s="38"/>
    </row>
    <row r="14" spans="1:16" ht="21.75" customHeight="1" x14ac:dyDescent="0.3">
      <c r="A14" s="68">
        <v>2</v>
      </c>
      <c r="B14" s="69" t="s">
        <v>27</v>
      </c>
      <c r="C14" s="105">
        <v>9</v>
      </c>
      <c r="D14" s="105">
        <v>2</v>
      </c>
      <c r="E14" s="105">
        <v>6</v>
      </c>
      <c r="F14" s="105">
        <v>0</v>
      </c>
      <c r="G14" s="105">
        <v>1</v>
      </c>
      <c r="H14" s="105">
        <v>3</v>
      </c>
      <c r="I14" s="105">
        <v>17</v>
      </c>
      <c r="J14" s="105">
        <v>1</v>
      </c>
      <c r="K14" s="105">
        <v>1</v>
      </c>
      <c r="L14" s="105">
        <v>4</v>
      </c>
      <c r="M14" s="105">
        <v>0</v>
      </c>
      <c r="N14" s="51">
        <v>30</v>
      </c>
      <c r="O14" s="38"/>
      <c r="P14" s="38"/>
    </row>
    <row r="15" spans="1:16" ht="21.75" customHeight="1" x14ac:dyDescent="0.3">
      <c r="A15" s="68">
        <v>3</v>
      </c>
      <c r="B15" s="73" t="s">
        <v>28</v>
      </c>
      <c r="C15" s="105">
        <v>12</v>
      </c>
      <c r="D15" s="105">
        <v>2</v>
      </c>
      <c r="E15" s="105">
        <v>2</v>
      </c>
      <c r="F15" s="105">
        <v>2</v>
      </c>
      <c r="G15" s="105">
        <v>3</v>
      </c>
      <c r="H15" s="105">
        <v>7</v>
      </c>
      <c r="I15" s="105">
        <v>6</v>
      </c>
      <c r="J15" s="105">
        <v>0</v>
      </c>
      <c r="K15" s="105">
        <v>0</v>
      </c>
      <c r="L15" s="105">
        <v>2</v>
      </c>
      <c r="M15" s="105">
        <v>0</v>
      </c>
      <c r="N15" s="51">
        <v>15</v>
      </c>
      <c r="O15" s="38"/>
      <c r="P15" s="38"/>
    </row>
    <row r="16" spans="1:16" ht="21.75" customHeight="1" x14ac:dyDescent="0.3">
      <c r="A16" s="68">
        <v>4</v>
      </c>
      <c r="B16" s="73" t="s">
        <v>25</v>
      </c>
      <c r="C16" s="105">
        <v>18</v>
      </c>
      <c r="D16" s="105">
        <v>64</v>
      </c>
      <c r="E16" s="105">
        <v>46</v>
      </c>
      <c r="F16" s="105">
        <v>13</v>
      </c>
      <c r="G16" s="105">
        <v>39</v>
      </c>
      <c r="H16" s="105">
        <v>45</v>
      </c>
      <c r="I16" s="105">
        <v>27</v>
      </c>
      <c r="J16" s="105">
        <v>49</v>
      </c>
      <c r="K16" s="105">
        <v>10</v>
      </c>
      <c r="L16" s="105">
        <v>30</v>
      </c>
      <c r="M16" s="105">
        <v>9</v>
      </c>
      <c r="N16" s="51">
        <v>29</v>
      </c>
      <c r="O16" s="38"/>
      <c r="P16" s="38"/>
    </row>
    <row r="17" spans="1:16" ht="21.75" customHeight="1" x14ac:dyDescent="0.3">
      <c r="A17" s="68">
        <v>5</v>
      </c>
      <c r="B17" s="73" t="s">
        <v>26</v>
      </c>
      <c r="C17" s="105">
        <v>1</v>
      </c>
      <c r="D17" s="105">
        <v>13</v>
      </c>
      <c r="E17" s="105">
        <v>1</v>
      </c>
      <c r="F17" s="105">
        <v>0</v>
      </c>
      <c r="G17" s="105">
        <v>5</v>
      </c>
      <c r="H17" s="105">
        <v>3</v>
      </c>
      <c r="I17" s="105">
        <v>51</v>
      </c>
      <c r="J17" s="105">
        <v>2</v>
      </c>
      <c r="K17" s="105">
        <v>0</v>
      </c>
      <c r="L17" s="105">
        <v>3</v>
      </c>
      <c r="M17" s="105">
        <v>3</v>
      </c>
      <c r="N17" s="51">
        <v>27</v>
      </c>
      <c r="O17" s="38"/>
      <c r="P17" s="38"/>
    </row>
    <row r="18" spans="1:16" ht="21.75" customHeight="1" x14ac:dyDescent="0.3">
      <c r="A18" s="68">
        <v>6</v>
      </c>
      <c r="B18" s="73" t="s">
        <v>29</v>
      </c>
      <c r="C18" s="105">
        <v>35</v>
      </c>
      <c r="D18" s="105">
        <v>52</v>
      </c>
      <c r="E18" s="105">
        <v>48</v>
      </c>
      <c r="F18" s="105">
        <v>19</v>
      </c>
      <c r="G18" s="105">
        <v>8</v>
      </c>
      <c r="H18" s="105">
        <v>20</v>
      </c>
      <c r="I18" s="105">
        <v>22</v>
      </c>
      <c r="J18" s="105">
        <v>33</v>
      </c>
      <c r="K18" s="105">
        <v>7</v>
      </c>
      <c r="L18" s="105">
        <v>27</v>
      </c>
      <c r="M18" s="105">
        <v>13</v>
      </c>
      <c r="N18" s="51">
        <v>33</v>
      </c>
      <c r="O18" s="38"/>
      <c r="P18" s="38"/>
    </row>
    <row r="19" spans="1:16" ht="21.75" customHeight="1" x14ac:dyDescent="0.3">
      <c r="A19" s="68">
        <v>7</v>
      </c>
      <c r="B19" s="73" t="s">
        <v>29</v>
      </c>
      <c r="C19" s="105">
        <v>14</v>
      </c>
      <c r="D19" s="105">
        <v>48</v>
      </c>
      <c r="E19" s="105">
        <v>27</v>
      </c>
      <c r="F19" s="105">
        <v>16</v>
      </c>
      <c r="G19" s="105">
        <v>17</v>
      </c>
      <c r="H19" s="105">
        <v>24</v>
      </c>
      <c r="I19" s="105">
        <v>16</v>
      </c>
      <c r="J19" s="105">
        <v>32</v>
      </c>
      <c r="K19" s="105">
        <v>6</v>
      </c>
      <c r="L19" s="105">
        <v>33</v>
      </c>
      <c r="M19" s="105">
        <v>9</v>
      </c>
      <c r="N19" s="51">
        <v>24</v>
      </c>
      <c r="O19" s="78"/>
      <c r="P19" s="78"/>
    </row>
    <row r="20" spans="1:16" ht="21.75" customHeight="1" x14ac:dyDescent="0.3">
      <c r="A20" s="68">
        <v>8</v>
      </c>
      <c r="B20" s="73" t="s">
        <v>29</v>
      </c>
      <c r="C20" s="105">
        <v>18</v>
      </c>
      <c r="D20" s="105">
        <v>42</v>
      </c>
      <c r="E20" s="105">
        <v>54</v>
      </c>
      <c r="F20" s="105">
        <v>11</v>
      </c>
      <c r="G20" s="105">
        <v>29</v>
      </c>
      <c r="H20" s="105">
        <v>25</v>
      </c>
      <c r="I20" s="105">
        <v>33</v>
      </c>
      <c r="J20" s="105">
        <v>53</v>
      </c>
      <c r="K20" s="105">
        <v>11</v>
      </c>
      <c r="L20" s="105">
        <v>41</v>
      </c>
      <c r="M20" s="105">
        <v>35</v>
      </c>
      <c r="N20" s="51">
        <v>43</v>
      </c>
      <c r="O20" s="78"/>
      <c r="P20" s="78"/>
    </row>
    <row r="21" spans="1:16" ht="21.75" customHeight="1" x14ac:dyDescent="0.3">
      <c r="A21" s="68">
        <v>9</v>
      </c>
      <c r="B21" s="73" t="s">
        <v>29</v>
      </c>
      <c r="C21" s="105">
        <v>28</v>
      </c>
      <c r="D21" s="105">
        <v>68</v>
      </c>
      <c r="E21" s="105">
        <v>58</v>
      </c>
      <c r="F21" s="105">
        <v>22</v>
      </c>
      <c r="G21" s="105">
        <v>45</v>
      </c>
      <c r="H21" s="105">
        <v>57</v>
      </c>
      <c r="I21" s="105">
        <v>29</v>
      </c>
      <c r="J21" s="105">
        <v>74</v>
      </c>
      <c r="K21" s="105">
        <v>18</v>
      </c>
      <c r="L21" s="105">
        <v>51</v>
      </c>
      <c r="M21" s="105">
        <v>17</v>
      </c>
      <c r="N21" s="51">
        <v>35</v>
      </c>
      <c r="O21" s="38"/>
      <c r="P21" s="38"/>
    </row>
    <row r="22" spans="1:16" ht="20.25" x14ac:dyDescent="0.3">
      <c r="A22" s="60"/>
      <c r="B22" s="60"/>
      <c r="C22" s="106">
        <f t="shared" ref="C22:N22" si="0">SUM(C13:C21)</f>
        <v>197</v>
      </c>
      <c r="D22" s="162">
        <f t="shared" si="0"/>
        <v>303</v>
      </c>
      <c r="E22" s="162">
        <f t="shared" si="0"/>
        <v>262</v>
      </c>
      <c r="F22" s="106">
        <f t="shared" si="0"/>
        <v>87</v>
      </c>
      <c r="G22" s="106">
        <f t="shared" si="0"/>
        <v>158</v>
      </c>
      <c r="H22" s="106">
        <f t="shared" si="0"/>
        <v>211</v>
      </c>
      <c r="I22" s="106">
        <f t="shared" si="0"/>
        <v>252</v>
      </c>
      <c r="J22" s="106">
        <f t="shared" si="0"/>
        <v>248</v>
      </c>
      <c r="K22" s="106">
        <f t="shared" si="0"/>
        <v>56</v>
      </c>
      <c r="L22" s="106">
        <f t="shared" si="0"/>
        <v>209</v>
      </c>
      <c r="M22" s="106">
        <f t="shared" si="0"/>
        <v>86</v>
      </c>
      <c r="N22" s="163">
        <f t="shared" si="0"/>
        <v>322</v>
      </c>
    </row>
    <row r="23" spans="1:16" x14ac:dyDescent="0.2">
      <c r="F23" s="17"/>
      <c r="G23" s="17"/>
      <c r="H23" s="7"/>
      <c r="I23" s="7"/>
      <c r="J23" s="7"/>
      <c r="K23" s="7"/>
      <c r="L23" s="15"/>
      <c r="M23" s="15"/>
      <c r="N23" s="15"/>
    </row>
    <row r="24" spans="1:16" x14ac:dyDescent="0.2">
      <c r="E24" s="15"/>
      <c r="F24" s="16"/>
      <c r="G24" s="16"/>
      <c r="H24" s="16"/>
      <c r="I24" s="15"/>
      <c r="J24" s="15"/>
      <c r="K24" s="15"/>
      <c r="L24" s="143"/>
      <c r="M24" s="144"/>
      <c r="N24" s="15"/>
    </row>
    <row r="25" spans="1:16" x14ac:dyDescent="0.2">
      <c r="E25" s="15"/>
      <c r="F25" s="16"/>
      <c r="G25" s="16"/>
      <c r="H25" s="16"/>
      <c r="I25" s="15"/>
      <c r="J25" s="15"/>
      <c r="K25" s="16"/>
      <c r="L25" s="144"/>
      <c r="M25" s="144"/>
      <c r="N25" s="15"/>
    </row>
    <row r="26" spans="1:16" x14ac:dyDescent="0.2">
      <c r="E26" s="15"/>
      <c r="F26" s="15"/>
      <c r="G26" s="15"/>
      <c r="H26" s="15"/>
      <c r="I26" s="15"/>
      <c r="J26" s="15"/>
      <c r="K26" s="15"/>
      <c r="L26" s="15"/>
      <c r="M26" s="15"/>
    </row>
    <row r="27" spans="1:16" x14ac:dyDescent="0.2">
      <c r="E27" s="38"/>
      <c r="F27" s="38"/>
      <c r="G27" s="38"/>
      <c r="H27" s="38"/>
      <c r="I27" s="38"/>
      <c r="J27" s="38"/>
      <c r="K27" s="38"/>
      <c r="L27" s="38"/>
      <c r="M27" s="38"/>
    </row>
    <row r="28" spans="1:16" x14ac:dyDescent="0.2">
      <c r="E28" s="38"/>
      <c r="F28" s="38"/>
      <c r="G28" s="38"/>
      <c r="H28" s="38"/>
      <c r="I28" s="38"/>
      <c r="J28" s="38"/>
      <c r="K28" s="38"/>
      <c r="L28" s="38"/>
      <c r="M28" s="38"/>
    </row>
  </sheetData>
  <mergeCells count="8">
    <mergeCell ref="A11:A12"/>
    <mergeCell ref="B11:B12"/>
    <mergeCell ref="L24:M25"/>
    <mergeCell ref="F2:M2"/>
    <mergeCell ref="F3:M3"/>
    <mergeCell ref="F4:M4"/>
    <mergeCell ref="F7:M7"/>
    <mergeCell ref="D9:N9"/>
  </mergeCells>
  <pageMargins left="0.27559055118110237" right="0.23622047244094491" top="0.94488188976377963" bottom="0.98425196850393704" header="0.51181102362204722" footer="0.51181102362204722"/>
  <pageSetup paperSize="9" scale="96" orientation="landscape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VOTANTI </vt:lpstr>
      <vt:lpstr>SINDACO</vt:lpstr>
      <vt:lpstr>VOTI LISTA</vt:lpstr>
      <vt:lpstr>LISTA 1</vt:lpstr>
      <vt:lpstr>LISTA n. 2</vt:lpstr>
      <vt:lpstr>'LISTA 1'!Area_stampa</vt:lpstr>
      <vt:lpstr>'LISTA n. 2'!Area_stampa</vt:lpstr>
      <vt:lpstr>SINDACO!Area_stampa</vt:lpstr>
      <vt:lpstr>'VOTANTI '!Area_stampa</vt:lpstr>
      <vt:lpstr>'VOTI LISTA'!Area_stampa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Installed</dc:creator>
  <cp:lastModifiedBy>USER</cp:lastModifiedBy>
  <cp:lastPrinted>2024-06-10T19:05:27Z</cp:lastPrinted>
  <dcterms:created xsi:type="dcterms:W3CDTF">2005-05-06T11:00:56Z</dcterms:created>
  <dcterms:modified xsi:type="dcterms:W3CDTF">2024-06-11T06:40:01Z</dcterms:modified>
</cp:coreProperties>
</file>